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redzystro/Dropbox/OSA/Active Projects/BFRDP-2015/InternshipMaterials/"/>
    </mc:Choice>
  </mc:AlternateContent>
  <bookViews>
    <workbookView xWindow="180" yWindow="460" windowWidth="24100" windowHeight="14260" tabRatio="1000" activeTab="2"/>
  </bookViews>
  <sheets>
    <sheet name="SeedContracts" sheetId="48" r:id="rId1"/>
    <sheet name="2016Map" sheetId="87" r:id="rId2"/>
    <sheet name="PlantingCal" sheetId="25" r:id="rId3"/>
  </sheets>
  <definedNames>
    <definedName name="_xlnm.Print_Area" localSheetId="2">PlantingCal!$A$1:$J$1</definedName>
    <definedName name="_xlnm.Print_Titles" localSheetId="2">PlantingCal!$1:$1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48" l="1"/>
  <c r="H40" i="48"/>
  <c r="E9" i="48"/>
  <c r="E10" i="48"/>
  <c r="E2" i="48"/>
  <c r="E11" i="48"/>
  <c r="E14" i="48"/>
  <c r="E3" i="48"/>
  <c r="E17" i="48"/>
  <c r="E12" i="48"/>
  <c r="E6" i="48"/>
  <c r="E7" i="48"/>
  <c r="E18" i="48"/>
  <c r="E19" i="48"/>
  <c r="E20" i="48"/>
  <c r="E21" i="48"/>
  <c r="E28" i="48"/>
  <c r="E29" i="48"/>
  <c r="E30" i="48"/>
  <c r="E31" i="48"/>
  <c r="E32" i="48"/>
  <c r="E33" i="48"/>
  <c r="E34" i="48"/>
  <c r="E35" i="48"/>
  <c r="E36" i="48"/>
  <c r="E22" i="48"/>
  <c r="E26" i="48"/>
  <c r="E27" i="48"/>
  <c r="E37" i="48"/>
  <c r="E15" i="48"/>
  <c r="E23" i="48"/>
  <c r="E24" i="48"/>
  <c r="E25" i="48"/>
  <c r="E38" i="48"/>
  <c r="E13" i="48"/>
  <c r="E4" i="48"/>
  <c r="E5" i="48"/>
  <c r="E8" i="48"/>
  <c r="E40" i="48"/>
  <c r="G3" i="48"/>
  <c r="G4" i="48"/>
  <c r="G5" i="48"/>
  <c r="G6" i="48"/>
  <c r="G7" i="48"/>
  <c r="G8" i="48"/>
  <c r="G9" i="48"/>
  <c r="G10" i="48"/>
  <c r="G11" i="48"/>
  <c r="G12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G35" i="48"/>
  <c r="G36" i="48"/>
  <c r="G37" i="48"/>
  <c r="G38" i="48"/>
  <c r="G2" i="48"/>
  <c r="G40" i="48"/>
  <c r="I13" i="48"/>
  <c r="I4" i="48"/>
  <c r="I5" i="48"/>
  <c r="I8" i="48"/>
  <c r="I25" i="48"/>
  <c r="I12" i="48"/>
  <c r="I16" i="48"/>
  <c r="I18" i="48"/>
  <c r="I19" i="48"/>
  <c r="I20" i="48"/>
  <c r="I21" i="48"/>
  <c r="I34" i="48"/>
  <c r="I35" i="48"/>
  <c r="I36" i="48"/>
  <c r="I2" i="48"/>
  <c r="I14" i="48"/>
  <c r="I37" i="48"/>
  <c r="I22" i="48"/>
  <c r="I26" i="48"/>
  <c r="I11" i="48"/>
  <c r="I27" i="48"/>
  <c r="I17" i="48"/>
  <c r="I3" i="48"/>
  <c r="I28" i="48"/>
  <c r="I29" i="48"/>
  <c r="I30" i="48"/>
  <c r="I31" i="48"/>
  <c r="I32" i="48"/>
  <c r="I33" i="48"/>
  <c r="I7" i="48"/>
  <c r="I6" i="48"/>
  <c r="I9" i="48"/>
  <c r="I10" i="48"/>
  <c r="I23" i="48"/>
  <c r="I24" i="48"/>
  <c r="I38" i="48"/>
  <c r="I15" i="48"/>
  <c r="I40" i="48"/>
</calcChain>
</file>

<file path=xl/sharedStrings.xml><?xml version="1.0" encoding="utf-8"?>
<sst xmlns="http://schemas.openxmlformats.org/spreadsheetml/2006/main" count="268" uniqueCount="49">
  <si>
    <t>shallots</t>
  </si>
  <si>
    <t xml:space="preserve"> </t>
  </si>
  <si>
    <t>Crop</t>
  </si>
  <si>
    <t>Variety</t>
  </si>
  <si>
    <t># ordered</t>
  </si>
  <si>
    <t>$/#</t>
  </si>
  <si>
    <t>total $</t>
  </si>
  <si>
    <t>est.yield/bed</t>
  </si>
  <si>
    <t>beds needed</t>
  </si>
  <si>
    <t>adjusted</t>
  </si>
  <si>
    <t>$/bed</t>
  </si>
  <si>
    <t>Arugula</t>
  </si>
  <si>
    <t>Carrot</t>
  </si>
  <si>
    <t>Chard</t>
  </si>
  <si>
    <t>Collard</t>
  </si>
  <si>
    <t>Cosmos</t>
  </si>
  <si>
    <t>Eggplant</t>
  </si>
  <si>
    <t>Fennel</t>
  </si>
  <si>
    <t>Lettuce</t>
  </si>
  <si>
    <t>Melon</t>
  </si>
  <si>
    <t>Mustard</t>
  </si>
  <si>
    <t>Okra</t>
  </si>
  <si>
    <t>Onion</t>
  </si>
  <si>
    <t>Pepper</t>
  </si>
  <si>
    <t>Sunflower</t>
  </si>
  <si>
    <t>Tomato</t>
  </si>
  <si>
    <t>tomato trial</t>
  </si>
  <si>
    <t>average</t>
  </si>
  <si>
    <t>D</t>
  </si>
  <si>
    <t>CROP</t>
  </si>
  <si>
    <t>BED location</t>
  </si>
  <si>
    <t>Days in GH</t>
  </si>
  <si>
    <t>Projected Bed Plant Date</t>
  </si>
  <si>
    <t>Projected 1st Harvest Date</t>
  </si>
  <si>
    <t>Notes</t>
  </si>
  <si>
    <t>Projected days to maturity (from bed date)</t>
  </si>
  <si>
    <t>2 weeks prior planting</t>
  </si>
  <si>
    <t>4 weeks prior planting</t>
  </si>
  <si>
    <t>Projected bed finish Date</t>
  </si>
  <si>
    <t>C</t>
  </si>
  <si>
    <t>B</t>
  </si>
  <si>
    <t>Fresh Mkt Tomatoes</t>
  </si>
  <si>
    <t>A</t>
  </si>
  <si>
    <t>North</t>
  </si>
  <si>
    <t></t>
  </si>
  <si>
    <t>DS/ TP</t>
  </si>
  <si>
    <t>x</t>
  </si>
  <si>
    <t>Planned SEEDING DATE</t>
  </si>
  <si>
    <t># of BEDS to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</si>
</sst>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"/>
    <numFmt numFmtId="166" formatCode="[$-409]d\-mmm;@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name val="Arial"/>
    </font>
    <font>
      <i/>
      <sz val="10"/>
      <name val="Arial"/>
    </font>
    <font>
      <sz val="8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8"/>
      <color rgb="FF000000"/>
      <name val="Calibri"/>
    </font>
    <font>
      <b/>
      <sz val="18"/>
      <color rgb="FF000000"/>
      <name val="Wingdings"/>
    </font>
    <font>
      <sz val="16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538DD5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8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Font="1"/>
    <xf numFmtId="166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center"/>
    </xf>
    <xf numFmtId="44" fontId="0" fillId="0" borderId="0" xfId="1" applyFont="1" applyFill="1"/>
    <xf numFmtId="165" fontId="0" fillId="0" borderId="0" xfId="0" applyNumberForma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65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textRotation="90"/>
    </xf>
    <xf numFmtId="0" fontId="9" fillId="2" borderId="0" xfId="0" applyFont="1" applyFill="1" applyBorder="1" applyAlignment="1">
      <alignment horizontal="center" textRotation="90"/>
    </xf>
    <xf numFmtId="0" fontId="9" fillId="3" borderId="0" xfId="0" applyFont="1" applyFill="1" applyBorder="1" applyAlignment="1">
      <alignment horizontal="center" textRotation="90"/>
    </xf>
    <xf numFmtId="0" fontId="10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textRotation="90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/>
    <xf numFmtId="0" fontId="6" fillId="0" borderId="0" xfId="0" applyFont="1" applyFill="1" applyBorder="1" applyAlignment="1">
      <alignment horizontal="left" vertical="center"/>
    </xf>
    <xf numFmtId="44" fontId="6" fillId="0" borderId="0" xfId="1" applyFont="1" applyFill="1" applyBorder="1" applyAlignment="1">
      <alignment horizontal="center" vertical="center"/>
    </xf>
    <xf numFmtId="44" fontId="6" fillId="0" borderId="0" xfId="1" applyFont="1" applyFill="1" applyAlignment="1">
      <alignment horizontal="center"/>
    </xf>
    <xf numFmtId="44" fontId="0" fillId="0" borderId="0" xfId="1" applyFont="1" applyFill="1" applyBorder="1" applyAlignment="1">
      <alignment horizontal="center" vertical="center"/>
    </xf>
    <xf numFmtId="44" fontId="6" fillId="0" borderId="0" xfId="1" applyFont="1" applyFill="1"/>
    <xf numFmtId="44" fontId="7" fillId="0" borderId="0" xfId="1" applyFont="1" applyFill="1" applyAlignment="1">
      <alignment horizontal="right"/>
    </xf>
    <xf numFmtId="44" fontId="0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/>
    <xf numFmtId="44" fontId="0" fillId="0" borderId="0" xfId="1" applyFont="1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textRotation="90"/>
    </xf>
    <xf numFmtId="0" fontId="9" fillId="2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798">
    <cellStyle name="Currency" xfId="1" builtinId="4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49" builtinId="9" hidden="1"/>
    <cellStyle name="Followed Hyperlink" xfId="253" builtinId="9" hidden="1"/>
    <cellStyle name="Followed Hyperlink" xfId="257" builtinId="9" hidden="1"/>
    <cellStyle name="Followed Hyperlink" xfId="261" builtinId="9" hidden="1"/>
    <cellStyle name="Followed Hyperlink" xfId="265" builtinId="9" hidden="1"/>
    <cellStyle name="Followed Hyperlink" xfId="269" builtinId="9" hidden="1"/>
    <cellStyle name="Followed Hyperlink" xfId="273" builtinId="9" hidden="1"/>
    <cellStyle name="Followed Hyperlink" xfId="277" builtinId="9" hidden="1"/>
    <cellStyle name="Followed Hyperlink" xfId="281" builtinId="9" hidden="1"/>
    <cellStyle name="Followed Hyperlink" xfId="285" builtinId="9" hidden="1"/>
    <cellStyle name="Followed Hyperlink" xfId="289" builtinId="9" hidden="1"/>
    <cellStyle name="Followed Hyperlink" xfId="293" builtinId="9" hidden="1"/>
    <cellStyle name="Followed Hyperlink" xfId="297" builtinId="9" hidden="1"/>
    <cellStyle name="Followed Hyperlink" xfId="301" builtinId="9" hidden="1"/>
    <cellStyle name="Followed Hyperlink" xfId="305" builtinId="9" hidden="1"/>
    <cellStyle name="Followed Hyperlink" xfId="309" builtinId="9" hidden="1"/>
    <cellStyle name="Followed Hyperlink" xfId="313" builtinId="9" hidden="1"/>
    <cellStyle name="Followed Hyperlink" xfId="317" builtinId="9" hidden="1"/>
    <cellStyle name="Followed Hyperlink" xfId="321" builtinId="9" hidden="1"/>
    <cellStyle name="Followed Hyperlink" xfId="325" builtinId="9" hidden="1"/>
    <cellStyle name="Followed Hyperlink" xfId="329" builtinId="9" hidden="1"/>
    <cellStyle name="Followed Hyperlink" xfId="333" builtinId="9" hidden="1"/>
    <cellStyle name="Followed Hyperlink" xfId="337" builtinId="9" hidden="1"/>
    <cellStyle name="Followed Hyperlink" xfId="341" builtinId="9" hidden="1"/>
    <cellStyle name="Followed Hyperlink" xfId="345" builtinId="9" hidden="1"/>
    <cellStyle name="Followed Hyperlink" xfId="349" builtinId="9" hidden="1"/>
    <cellStyle name="Followed Hyperlink" xfId="353" builtinId="9" hidden="1"/>
    <cellStyle name="Followed Hyperlink" xfId="357" builtinId="9" hidden="1"/>
    <cellStyle name="Followed Hyperlink" xfId="361" builtinId="9" hidden="1"/>
    <cellStyle name="Followed Hyperlink" xfId="365" builtinId="9" hidden="1"/>
    <cellStyle name="Followed Hyperlink" xfId="369" builtinId="9" hidden="1"/>
    <cellStyle name="Followed Hyperlink" xfId="373" builtinId="9" hidden="1"/>
    <cellStyle name="Followed Hyperlink" xfId="377" builtinId="9" hidden="1"/>
    <cellStyle name="Followed Hyperlink" xfId="381" builtinId="9" hidden="1"/>
    <cellStyle name="Followed Hyperlink" xfId="385" builtinId="9" hidden="1"/>
    <cellStyle name="Followed Hyperlink" xfId="389" builtinId="9" hidden="1"/>
    <cellStyle name="Followed Hyperlink" xfId="393" builtinId="9" hidden="1"/>
    <cellStyle name="Followed Hyperlink" xfId="397" builtinId="9" hidden="1"/>
    <cellStyle name="Followed Hyperlink" xfId="401" builtinId="9" hidden="1"/>
    <cellStyle name="Followed Hyperlink" xfId="405" builtinId="9" hidden="1"/>
    <cellStyle name="Followed Hyperlink" xfId="409" builtinId="9" hidden="1"/>
    <cellStyle name="Followed Hyperlink" xfId="413" builtinId="9" hidden="1"/>
    <cellStyle name="Followed Hyperlink" xfId="417" builtinId="9" hidden="1"/>
    <cellStyle name="Followed Hyperlink" xfId="421" builtinId="9" hidden="1"/>
    <cellStyle name="Followed Hyperlink" xfId="425" builtinId="9" hidden="1"/>
    <cellStyle name="Followed Hyperlink" xfId="429" builtinId="9" hidden="1"/>
    <cellStyle name="Followed Hyperlink" xfId="433" builtinId="9" hidden="1"/>
    <cellStyle name="Followed Hyperlink" xfId="437" builtinId="9" hidden="1"/>
    <cellStyle name="Followed Hyperlink" xfId="441" builtinId="9" hidden="1"/>
    <cellStyle name="Followed Hyperlink" xfId="445" builtinId="9" hidden="1"/>
    <cellStyle name="Followed Hyperlink" xfId="449" builtinId="9" hidden="1"/>
    <cellStyle name="Followed Hyperlink" xfId="453" builtinId="9" hidden="1"/>
    <cellStyle name="Followed Hyperlink" xfId="457" builtinId="9" hidden="1"/>
    <cellStyle name="Followed Hyperlink" xfId="461" builtinId="9" hidden="1"/>
    <cellStyle name="Followed Hyperlink" xfId="465" builtinId="9" hidden="1"/>
    <cellStyle name="Followed Hyperlink" xfId="469" builtinId="9" hidden="1"/>
    <cellStyle name="Followed Hyperlink" xfId="473" builtinId="9" hidden="1"/>
    <cellStyle name="Followed Hyperlink" xfId="477" builtinId="9" hidden="1"/>
    <cellStyle name="Followed Hyperlink" xfId="481" builtinId="9" hidden="1"/>
    <cellStyle name="Followed Hyperlink" xfId="485" builtinId="9" hidden="1"/>
    <cellStyle name="Followed Hyperlink" xfId="489" builtinId="9" hidden="1"/>
    <cellStyle name="Followed Hyperlink" xfId="493" builtinId="9" hidden="1"/>
    <cellStyle name="Followed Hyperlink" xfId="497" builtinId="9" hidden="1"/>
    <cellStyle name="Followed Hyperlink" xfId="501" builtinId="9" hidden="1"/>
    <cellStyle name="Followed Hyperlink" xfId="505" builtinId="9" hidden="1"/>
    <cellStyle name="Followed Hyperlink" xfId="509" builtinId="9" hidden="1"/>
    <cellStyle name="Followed Hyperlink" xfId="513" builtinId="9" hidden="1"/>
    <cellStyle name="Followed Hyperlink" xfId="517" builtinId="9" hidden="1"/>
    <cellStyle name="Followed Hyperlink" xfId="521" builtinId="9" hidden="1"/>
    <cellStyle name="Followed Hyperlink" xfId="525" builtinId="9" hidden="1"/>
    <cellStyle name="Followed Hyperlink" xfId="529" builtinId="9" hidden="1"/>
    <cellStyle name="Followed Hyperlink" xfId="533" builtinId="9" hidden="1"/>
    <cellStyle name="Followed Hyperlink" xfId="537" builtinId="9" hidden="1"/>
    <cellStyle name="Followed Hyperlink" xfId="541" builtinId="9" hidden="1"/>
    <cellStyle name="Followed Hyperlink" xfId="545" builtinId="9" hidden="1"/>
    <cellStyle name="Followed Hyperlink" xfId="549" builtinId="9" hidden="1"/>
    <cellStyle name="Followed Hyperlink" xfId="553" builtinId="9" hidden="1"/>
    <cellStyle name="Followed Hyperlink" xfId="557" builtinId="9" hidden="1"/>
    <cellStyle name="Followed Hyperlink" xfId="561" builtinId="9" hidden="1"/>
    <cellStyle name="Followed Hyperlink" xfId="565" builtinId="9" hidden="1"/>
    <cellStyle name="Followed Hyperlink" xfId="569" builtinId="9" hidden="1"/>
    <cellStyle name="Followed Hyperlink" xfId="573" builtinId="9" hidden="1"/>
    <cellStyle name="Followed Hyperlink" xfId="577" builtinId="9" hidden="1"/>
    <cellStyle name="Followed Hyperlink" xfId="581" builtinId="9" hidden="1"/>
    <cellStyle name="Followed Hyperlink" xfId="585" builtinId="9" hidden="1"/>
    <cellStyle name="Followed Hyperlink" xfId="589" builtinId="9" hidden="1"/>
    <cellStyle name="Followed Hyperlink" xfId="593" builtinId="9" hidden="1"/>
    <cellStyle name="Followed Hyperlink" xfId="597" builtinId="9" hidden="1"/>
    <cellStyle name="Followed Hyperlink" xfId="601" builtinId="9" hidden="1"/>
    <cellStyle name="Followed Hyperlink" xfId="605" builtinId="9" hidden="1"/>
    <cellStyle name="Followed Hyperlink" xfId="609" builtinId="9" hidden="1"/>
    <cellStyle name="Followed Hyperlink" xfId="613" builtinId="9" hidden="1"/>
    <cellStyle name="Followed Hyperlink" xfId="617" builtinId="9" hidden="1"/>
    <cellStyle name="Followed Hyperlink" xfId="621" builtinId="9" hidden="1"/>
    <cellStyle name="Followed Hyperlink" xfId="625" builtinId="9" hidden="1"/>
    <cellStyle name="Followed Hyperlink" xfId="629" builtinId="9" hidden="1"/>
    <cellStyle name="Followed Hyperlink" xfId="633" builtinId="9" hidden="1"/>
    <cellStyle name="Followed Hyperlink" xfId="637" builtinId="9" hidden="1"/>
    <cellStyle name="Followed Hyperlink" xfId="641" builtinId="9" hidden="1"/>
    <cellStyle name="Followed Hyperlink" xfId="645" builtinId="9" hidden="1"/>
    <cellStyle name="Followed Hyperlink" xfId="649" builtinId="9" hidden="1"/>
    <cellStyle name="Followed Hyperlink" xfId="653" builtinId="9" hidden="1"/>
    <cellStyle name="Followed Hyperlink" xfId="657" builtinId="9" hidden="1"/>
    <cellStyle name="Followed Hyperlink" xfId="661" builtinId="9" hidden="1"/>
    <cellStyle name="Followed Hyperlink" xfId="665" builtinId="9" hidden="1"/>
    <cellStyle name="Followed Hyperlink" xfId="669" builtinId="9" hidden="1"/>
    <cellStyle name="Followed Hyperlink" xfId="673" builtinId="9" hidden="1"/>
    <cellStyle name="Followed Hyperlink" xfId="677" builtinId="9" hidden="1"/>
    <cellStyle name="Followed Hyperlink" xfId="681" builtinId="9" hidden="1"/>
    <cellStyle name="Followed Hyperlink" xfId="685" builtinId="9" hidden="1"/>
    <cellStyle name="Followed Hyperlink" xfId="689" builtinId="9" hidden="1"/>
    <cellStyle name="Followed Hyperlink" xfId="693" builtinId="9" hidden="1"/>
    <cellStyle name="Followed Hyperlink" xfId="697" builtinId="9" hidden="1"/>
    <cellStyle name="Followed Hyperlink" xfId="701" builtinId="9" hidden="1"/>
    <cellStyle name="Followed Hyperlink" xfId="705" builtinId="9" hidden="1"/>
    <cellStyle name="Followed Hyperlink" xfId="709" builtinId="9" hidden="1"/>
    <cellStyle name="Followed Hyperlink" xfId="713" builtinId="9" hidden="1"/>
    <cellStyle name="Followed Hyperlink" xfId="717" builtinId="9" hidden="1"/>
    <cellStyle name="Followed Hyperlink" xfId="715" builtinId="9" hidden="1"/>
    <cellStyle name="Followed Hyperlink" xfId="711" builtinId="9" hidden="1"/>
    <cellStyle name="Followed Hyperlink" xfId="707" builtinId="9" hidden="1"/>
    <cellStyle name="Followed Hyperlink" xfId="703" builtinId="9" hidden="1"/>
    <cellStyle name="Followed Hyperlink" xfId="699" builtinId="9" hidden="1"/>
    <cellStyle name="Followed Hyperlink" xfId="695" builtinId="9" hidden="1"/>
    <cellStyle name="Followed Hyperlink" xfId="691" builtinId="9" hidden="1"/>
    <cellStyle name="Followed Hyperlink" xfId="687" builtinId="9" hidden="1"/>
    <cellStyle name="Followed Hyperlink" xfId="683" builtinId="9" hidden="1"/>
    <cellStyle name="Followed Hyperlink" xfId="679" builtinId="9" hidden="1"/>
    <cellStyle name="Followed Hyperlink" xfId="675" builtinId="9" hidden="1"/>
    <cellStyle name="Followed Hyperlink" xfId="671" builtinId="9" hidden="1"/>
    <cellStyle name="Followed Hyperlink" xfId="667" builtinId="9" hidden="1"/>
    <cellStyle name="Followed Hyperlink" xfId="663" builtinId="9" hidden="1"/>
    <cellStyle name="Followed Hyperlink" xfId="659" builtinId="9" hidden="1"/>
    <cellStyle name="Followed Hyperlink" xfId="655" builtinId="9" hidden="1"/>
    <cellStyle name="Followed Hyperlink" xfId="651" builtinId="9" hidden="1"/>
    <cellStyle name="Followed Hyperlink" xfId="647" builtinId="9" hidden="1"/>
    <cellStyle name="Followed Hyperlink" xfId="643" builtinId="9" hidden="1"/>
    <cellStyle name="Followed Hyperlink" xfId="639" builtinId="9" hidden="1"/>
    <cellStyle name="Followed Hyperlink" xfId="635" builtinId="9" hidden="1"/>
    <cellStyle name="Followed Hyperlink" xfId="631" builtinId="9" hidden="1"/>
    <cellStyle name="Followed Hyperlink" xfId="627" builtinId="9" hidden="1"/>
    <cellStyle name="Followed Hyperlink" xfId="623" builtinId="9" hidden="1"/>
    <cellStyle name="Followed Hyperlink" xfId="619" builtinId="9" hidden="1"/>
    <cellStyle name="Followed Hyperlink" xfId="615" builtinId="9" hidden="1"/>
    <cellStyle name="Followed Hyperlink" xfId="611" builtinId="9" hidden="1"/>
    <cellStyle name="Followed Hyperlink" xfId="607" builtinId="9" hidden="1"/>
    <cellStyle name="Followed Hyperlink" xfId="603" builtinId="9" hidden="1"/>
    <cellStyle name="Followed Hyperlink" xfId="599" builtinId="9" hidden="1"/>
    <cellStyle name="Followed Hyperlink" xfId="595" builtinId="9" hidden="1"/>
    <cellStyle name="Followed Hyperlink" xfId="591" builtinId="9" hidden="1"/>
    <cellStyle name="Followed Hyperlink" xfId="587" builtinId="9" hidden="1"/>
    <cellStyle name="Followed Hyperlink" xfId="583" builtinId="9" hidden="1"/>
    <cellStyle name="Followed Hyperlink" xfId="579" builtinId="9" hidden="1"/>
    <cellStyle name="Followed Hyperlink" xfId="575" builtinId="9" hidden="1"/>
    <cellStyle name="Followed Hyperlink" xfId="571" builtinId="9" hidden="1"/>
    <cellStyle name="Followed Hyperlink" xfId="567" builtinId="9" hidden="1"/>
    <cellStyle name="Followed Hyperlink" xfId="563" builtinId="9" hidden="1"/>
    <cellStyle name="Followed Hyperlink" xfId="559" builtinId="9" hidden="1"/>
    <cellStyle name="Followed Hyperlink" xfId="555" builtinId="9" hidden="1"/>
    <cellStyle name="Followed Hyperlink" xfId="551" builtinId="9" hidden="1"/>
    <cellStyle name="Followed Hyperlink" xfId="547" builtinId="9" hidden="1"/>
    <cellStyle name="Followed Hyperlink" xfId="543" builtinId="9" hidden="1"/>
    <cellStyle name="Followed Hyperlink" xfId="539" builtinId="9" hidden="1"/>
    <cellStyle name="Followed Hyperlink" xfId="535" builtinId="9" hidden="1"/>
    <cellStyle name="Followed Hyperlink" xfId="531" builtinId="9" hidden="1"/>
    <cellStyle name="Followed Hyperlink" xfId="527" builtinId="9" hidden="1"/>
    <cellStyle name="Followed Hyperlink" xfId="523" builtinId="9" hidden="1"/>
    <cellStyle name="Followed Hyperlink" xfId="519" builtinId="9" hidden="1"/>
    <cellStyle name="Followed Hyperlink" xfId="515" builtinId="9" hidden="1"/>
    <cellStyle name="Followed Hyperlink" xfId="511" builtinId="9" hidden="1"/>
    <cellStyle name="Followed Hyperlink" xfId="507" builtinId="9" hidden="1"/>
    <cellStyle name="Followed Hyperlink" xfId="503" builtinId="9" hidden="1"/>
    <cellStyle name="Followed Hyperlink" xfId="499" builtinId="9" hidden="1"/>
    <cellStyle name="Followed Hyperlink" xfId="495" builtinId="9" hidden="1"/>
    <cellStyle name="Followed Hyperlink" xfId="491" builtinId="9" hidden="1"/>
    <cellStyle name="Followed Hyperlink" xfId="487" builtinId="9" hidden="1"/>
    <cellStyle name="Followed Hyperlink" xfId="483" builtinId="9" hidden="1"/>
    <cellStyle name="Followed Hyperlink" xfId="479" builtinId="9" hidden="1"/>
    <cellStyle name="Followed Hyperlink" xfId="475" builtinId="9" hidden="1"/>
    <cellStyle name="Followed Hyperlink" xfId="471" builtinId="9" hidden="1"/>
    <cellStyle name="Followed Hyperlink" xfId="467" builtinId="9" hidden="1"/>
    <cellStyle name="Followed Hyperlink" xfId="463" builtinId="9" hidden="1"/>
    <cellStyle name="Followed Hyperlink" xfId="459" builtinId="9" hidden="1"/>
    <cellStyle name="Followed Hyperlink" xfId="455" builtinId="9" hidden="1"/>
    <cellStyle name="Followed Hyperlink" xfId="451" builtinId="9" hidden="1"/>
    <cellStyle name="Followed Hyperlink" xfId="447" builtinId="9" hidden="1"/>
    <cellStyle name="Followed Hyperlink" xfId="443" builtinId="9" hidden="1"/>
    <cellStyle name="Followed Hyperlink" xfId="439" builtinId="9" hidden="1"/>
    <cellStyle name="Followed Hyperlink" xfId="435" builtinId="9" hidden="1"/>
    <cellStyle name="Followed Hyperlink" xfId="431" builtinId="9" hidden="1"/>
    <cellStyle name="Followed Hyperlink" xfId="427" builtinId="9" hidden="1"/>
    <cellStyle name="Followed Hyperlink" xfId="423" builtinId="9" hidden="1"/>
    <cellStyle name="Followed Hyperlink" xfId="419" builtinId="9" hidden="1"/>
    <cellStyle name="Followed Hyperlink" xfId="415" builtinId="9" hidden="1"/>
    <cellStyle name="Followed Hyperlink" xfId="411" builtinId="9" hidden="1"/>
    <cellStyle name="Followed Hyperlink" xfId="407" builtinId="9" hidden="1"/>
    <cellStyle name="Followed Hyperlink" xfId="403" builtinId="9" hidden="1"/>
    <cellStyle name="Followed Hyperlink" xfId="399" builtinId="9" hidden="1"/>
    <cellStyle name="Followed Hyperlink" xfId="395" builtinId="9" hidden="1"/>
    <cellStyle name="Followed Hyperlink" xfId="391" builtinId="9" hidden="1"/>
    <cellStyle name="Followed Hyperlink" xfId="387" builtinId="9" hidden="1"/>
    <cellStyle name="Followed Hyperlink" xfId="383" builtinId="9" hidden="1"/>
    <cellStyle name="Followed Hyperlink" xfId="379" builtinId="9" hidden="1"/>
    <cellStyle name="Followed Hyperlink" xfId="375" builtinId="9" hidden="1"/>
    <cellStyle name="Followed Hyperlink" xfId="371" builtinId="9" hidden="1"/>
    <cellStyle name="Followed Hyperlink" xfId="367" builtinId="9" hidden="1"/>
    <cellStyle name="Followed Hyperlink" xfId="363" builtinId="9" hidden="1"/>
    <cellStyle name="Followed Hyperlink" xfId="359" builtinId="9" hidden="1"/>
    <cellStyle name="Followed Hyperlink" xfId="355" builtinId="9" hidden="1"/>
    <cellStyle name="Followed Hyperlink" xfId="351" builtinId="9" hidden="1"/>
    <cellStyle name="Followed Hyperlink" xfId="347" builtinId="9" hidden="1"/>
    <cellStyle name="Followed Hyperlink" xfId="343" builtinId="9" hidden="1"/>
    <cellStyle name="Followed Hyperlink" xfId="339" builtinId="9" hidden="1"/>
    <cellStyle name="Followed Hyperlink" xfId="335" builtinId="9" hidden="1"/>
    <cellStyle name="Followed Hyperlink" xfId="331" builtinId="9" hidden="1"/>
    <cellStyle name="Followed Hyperlink" xfId="327" builtinId="9" hidden="1"/>
    <cellStyle name="Followed Hyperlink" xfId="323" builtinId="9" hidden="1"/>
    <cellStyle name="Followed Hyperlink" xfId="319" builtinId="9" hidden="1"/>
    <cellStyle name="Followed Hyperlink" xfId="315" builtinId="9" hidden="1"/>
    <cellStyle name="Followed Hyperlink" xfId="311" builtinId="9" hidden="1"/>
    <cellStyle name="Followed Hyperlink" xfId="307" builtinId="9" hidden="1"/>
    <cellStyle name="Followed Hyperlink" xfId="303" builtinId="9" hidden="1"/>
    <cellStyle name="Followed Hyperlink" xfId="299" builtinId="9" hidden="1"/>
    <cellStyle name="Followed Hyperlink" xfId="295" builtinId="9" hidden="1"/>
    <cellStyle name="Followed Hyperlink" xfId="291" builtinId="9" hidden="1"/>
    <cellStyle name="Followed Hyperlink" xfId="287" builtinId="9" hidden="1"/>
    <cellStyle name="Followed Hyperlink" xfId="283" builtinId="9" hidden="1"/>
    <cellStyle name="Followed Hyperlink" xfId="279" builtinId="9" hidden="1"/>
    <cellStyle name="Followed Hyperlink" xfId="275" builtinId="9" hidden="1"/>
    <cellStyle name="Followed Hyperlink" xfId="271" builtinId="9" hidden="1"/>
    <cellStyle name="Followed Hyperlink" xfId="267" builtinId="9" hidden="1"/>
    <cellStyle name="Followed Hyperlink" xfId="263" builtinId="9" hidden="1"/>
    <cellStyle name="Followed Hyperlink" xfId="259" builtinId="9" hidden="1"/>
    <cellStyle name="Followed Hyperlink" xfId="255" builtinId="9" hidden="1"/>
    <cellStyle name="Followed Hyperlink" xfId="251" builtinId="9" hidden="1"/>
    <cellStyle name="Followed Hyperlink" xfId="247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Hyperlink" xfId="266" builtinId="8" hidden="1"/>
    <cellStyle name="Hyperlink" xfId="268" builtinId="8" hidden="1"/>
    <cellStyle name="Hyperlink" xfId="272" builtinId="8" hidden="1"/>
    <cellStyle name="Hyperlink" xfId="274" builtinId="8" hidden="1"/>
    <cellStyle name="Hyperlink" xfId="276" builtinId="8" hidden="1"/>
    <cellStyle name="Hyperlink" xfId="280" builtinId="8" hidden="1"/>
    <cellStyle name="Hyperlink" xfId="282" builtinId="8" hidden="1"/>
    <cellStyle name="Hyperlink" xfId="284" builtinId="8" hidden="1"/>
    <cellStyle name="Hyperlink" xfId="288" builtinId="8" hidden="1"/>
    <cellStyle name="Hyperlink" xfId="290" builtinId="8" hidden="1"/>
    <cellStyle name="Hyperlink" xfId="292" builtinId="8" hidden="1"/>
    <cellStyle name="Hyperlink" xfId="296" builtinId="8" hidden="1"/>
    <cellStyle name="Hyperlink" xfId="298" builtinId="8" hidden="1"/>
    <cellStyle name="Hyperlink" xfId="300" builtinId="8" hidden="1"/>
    <cellStyle name="Hyperlink" xfId="304" builtinId="8" hidden="1"/>
    <cellStyle name="Hyperlink" xfId="306" builtinId="8" hidden="1"/>
    <cellStyle name="Hyperlink" xfId="308" builtinId="8" hidden="1"/>
    <cellStyle name="Hyperlink" xfId="312" builtinId="8" hidden="1"/>
    <cellStyle name="Hyperlink" xfId="314" builtinId="8" hidden="1"/>
    <cellStyle name="Hyperlink" xfId="316" builtinId="8" hidden="1"/>
    <cellStyle name="Hyperlink" xfId="320" builtinId="8" hidden="1"/>
    <cellStyle name="Hyperlink" xfId="322" builtinId="8" hidden="1"/>
    <cellStyle name="Hyperlink" xfId="324" builtinId="8" hidden="1"/>
    <cellStyle name="Hyperlink" xfId="328" builtinId="8" hidden="1"/>
    <cellStyle name="Hyperlink" xfId="330" builtinId="8" hidden="1"/>
    <cellStyle name="Hyperlink" xfId="332" builtinId="8" hidden="1"/>
    <cellStyle name="Hyperlink" xfId="336" builtinId="8" hidden="1"/>
    <cellStyle name="Hyperlink" xfId="338" builtinId="8" hidden="1"/>
    <cellStyle name="Hyperlink" xfId="340" builtinId="8" hidden="1"/>
    <cellStyle name="Hyperlink" xfId="344" builtinId="8" hidden="1"/>
    <cellStyle name="Hyperlink" xfId="346" builtinId="8" hidden="1"/>
    <cellStyle name="Hyperlink" xfId="348" builtinId="8" hidden="1"/>
    <cellStyle name="Hyperlink" xfId="352" builtinId="8" hidden="1"/>
    <cellStyle name="Hyperlink" xfId="354" builtinId="8" hidden="1"/>
    <cellStyle name="Hyperlink" xfId="356" builtinId="8" hidden="1"/>
    <cellStyle name="Hyperlink" xfId="360" builtinId="8" hidden="1"/>
    <cellStyle name="Hyperlink" xfId="362" builtinId="8" hidden="1"/>
    <cellStyle name="Hyperlink" xfId="364" builtinId="8" hidden="1"/>
    <cellStyle name="Hyperlink" xfId="368" builtinId="8" hidden="1"/>
    <cellStyle name="Hyperlink" xfId="370" builtinId="8" hidden="1"/>
    <cellStyle name="Hyperlink" xfId="372" builtinId="8" hidden="1"/>
    <cellStyle name="Hyperlink" xfId="376" builtinId="8" hidden="1"/>
    <cellStyle name="Hyperlink" xfId="378" builtinId="8" hidden="1"/>
    <cellStyle name="Hyperlink" xfId="380" builtinId="8" hidden="1"/>
    <cellStyle name="Hyperlink" xfId="384" builtinId="8" hidden="1"/>
    <cellStyle name="Hyperlink" xfId="386" builtinId="8" hidden="1"/>
    <cellStyle name="Hyperlink" xfId="388" builtinId="8" hidden="1"/>
    <cellStyle name="Hyperlink" xfId="392" builtinId="8" hidden="1"/>
    <cellStyle name="Hyperlink" xfId="394" builtinId="8" hidden="1"/>
    <cellStyle name="Hyperlink" xfId="396" builtinId="8" hidden="1"/>
    <cellStyle name="Hyperlink" xfId="400" builtinId="8" hidden="1"/>
    <cellStyle name="Hyperlink" xfId="402" builtinId="8" hidden="1"/>
    <cellStyle name="Hyperlink" xfId="404" builtinId="8" hidden="1"/>
    <cellStyle name="Hyperlink" xfId="408" builtinId="8" hidden="1"/>
    <cellStyle name="Hyperlink" xfId="410" builtinId="8" hidden="1"/>
    <cellStyle name="Hyperlink" xfId="412" builtinId="8" hidden="1"/>
    <cellStyle name="Hyperlink" xfId="416" builtinId="8" hidden="1"/>
    <cellStyle name="Hyperlink" xfId="418" builtinId="8" hidden="1"/>
    <cellStyle name="Hyperlink" xfId="420" builtinId="8" hidden="1"/>
    <cellStyle name="Hyperlink" xfId="424" builtinId="8" hidden="1"/>
    <cellStyle name="Hyperlink" xfId="426" builtinId="8" hidden="1"/>
    <cellStyle name="Hyperlink" xfId="428" builtinId="8" hidden="1"/>
    <cellStyle name="Hyperlink" xfId="432" builtinId="8" hidden="1"/>
    <cellStyle name="Hyperlink" xfId="434" builtinId="8" hidden="1"/>
    <cellStyle name="Hyperlink" xfId="436" builtinId="8" hidden="1"/>
    <cellStyle name="Hyperlink" xfId="440" builtinId="8" hidden="1"/>
    <cellStyle name="Hyperlink" xfId="442" builtinId="8" hidden="1"/>
    <cellStyle name="Hyperlink" xfId="444" builtinId="8" hidden="1"/>
    <cellStyle name="Hyperlink" xfId="448" builtinId="8" hidden="1"/>
    <cellStyle name="Hyperlink" xfId="450" builtinId="8" hidden="1"/>
    <cellStyle name="Hyperlink" xfId="452" builtinId="8" hidden="1"/>
    <cellStyle name="Hyperlink" xfId="456" builtinId="8" hidden="1"/>
    <cellStyle name="Hyperlink" xfId="458" builtinId="8" hidden="1"/>
    <cellStyle name="Hyperlink" xfId="460" builtinId="8" hidden="1"/>
    <cellStyle name="Hyperlink" xfId="464" builtinId="8" hidden="1"/>
    <cellStyle name="Hyperlink" xfId="466" builtinId="8" hidden="1"/>
    <cellStyle name="Hyperlink" xfId="468" builtinId="8" hidden="1"/>
    <cellStyle name="Hyperlink" xfId="472" builtinId="8" hidden="1"/>
    <cellStyle name="Hyperlink" xfId="474" builtinId="8" hidden="1"/>
    <cellStyle name="Hyperlink" xfId="476" builtinId="8" hidden="1"/>
    <cellStyle name="Hyperlink" xfId="480" builtinId="8" hidden="1"/>
    <cellStyle name="Hyperlink" xfId="482" builtinId="8" hidden="1"/>
    <cellStyle name="Hyperlink" xfId="484" builtinId="8" hidden="1"/>
    <cellStyle name="Hyperlink" xfId="488" builtinId="8" hidden="1"/>
    <cellStyle name="Hyperlink" xfId="490" builtinId="8" hidden="1"/>
    <cellStyle name="Hyperlink" xfId="492" builtinId="8" hidden="1"/>
    <cellStyle name="Hyperlink" xfId="496" builtinId="8" hidden="1"/>
    <cellStyle name="Hyperlink" xfId="498" builtinId="8" hidden="1"/>
    <cellStyle name="Hyperlink" xfId="500" builtinId="8" hidden="1"/>
    <cellStyle name="Hyperlink" xfId="504" builtinId="8" hidden="1"/>
    <cellStyle name="Hyperlink" xfId="506" builtinId="8" hidden="1"/>
    <cellStyle name="Hyperlink" xfId="508" builtinId="8" hidden="1"/>
    <cellStyle name="Hyperlink" xfId="512" builtinId="8" hidden="1"/>
    <cellStyle name="Hyperlink" xfId="514" builtinId="8" hidden="1"/>
    <cellStyle name="Hyperlink" xfId="516" builtinId="8" hidden="1"/>
    <cellStyle name="Hyperlink" xfId="520" builtinId="8" hidden="1"/>
    <cellStyle name="Hyperlink" xfId="522" builtinId="8" hidden="1"/>
    <cellStyle name="Hyperlink" xfId="524" builtinId="8" hidden="1"/>
    <cellStyle name="Hyperlink" xfId="528" builtinId="8" hidden="1"/>
    <cellStyle name="Hyperlink" xfId="530" builtinId="8" hidden="1"/>
    <cellStyle name="Hyperlink" xfId="532" builtinId="8" hidden="1"/>
    <cellStyle name="Hyperlink" xfId="536" builtinId="8" hidden="1"/>
    <cellStyle name="Hyperlink" xfId="538" builtinId="8" hidden="1"/>
    <cellStyle name="Hyperlink" xfId="540" builtinId="8" hidden="1"/>
    <cellStyle name="Hyperlink" xfId="544" builtinId="8" hidden="1"/>
    <cellStyle name="Hyperlink" xfId="546" builtinId="8" hidden="1"/>
    <cellStyle name="Hyperlink" xfId="548" builtinId="8" hidden="1"/>
    <cellStyle name="Hyperlink" xfId="552" builtinId="8" hidden="1"/>
    <cellStyle name="Hyperlink" xfId="554" builtinId="8" hidden="1"/>
    <cellStyle name="Hyperlink" xfId="556" builtinId="8" hidden="1"/>
    <cellStyle name="Hyperlink" xfId="560" builtinId="8" hidden="1"/>
    <cellStyle name="Hyperlink" xfId="562" builtinId="8" hidden="1"/>
    <cellStyle name="Hyperlink" xfId="564" builtinId="8" hidden="1"/>
    <cellStyle name="Hyperlink" xfId="568" builtinId="8" hidden="1"/>
    <cellStyle name="Hyperlink" xfId="570" builtinId="8" hidden="1"/>
    <cellStyle name="Hyperlink" xfId="572" builtinId="8" hidden="1"/>
    <cellStyle name="Hyperlink" xfId="576" builtinId="8" hidden="1"/>
    <cellStyle name="Hyperlink" xfId="578" builtinId="8" hidden="1"/>
    <cellStyle name="Hyperlink" xfId="580" builtinId="8" hidden="1"/>
    <cellStyle name="Hyperlink" xfId="584" builtinId="8" hidden="1"/>
    <cellStyle name="Hyperlink" xfId="586" builtinId="8" hidden="1"/>
    <cellStyle name="Hyperlink" xfId="588" builtinId="8" hidden="1"/>
    <cellStyle name="Hyperlink" xfId="592" builtinId="8" hidden="1"/>
    <cellStyle name="Hyperlink" xfId="594" builtinId="8" hidden="1"/>
    <cellStyle name="Hyperlink" xfId="596" builtinId="8" hidden="1"/>
    <cellStyle name="Hyperlink" xfId="600" builtinId="8" hidden="1"/>
    <cellStyle name="Hyperlink" xfId="602" builtinId="8" hidden="1"/>
    <cellStyle name="Hyperlink" xfId="604" builtinId="8" hidden="1"/>
    <cellStyle name="Hyperlink" xfId="608" builtinId="8" hidden="1"/>
    <cellStyle name="Hyperlink" xfId="610" builtinId="8" hidden="1"/>
    <cellStyle name="Hyperlink" xfId="612" builtinId="8" hidden="1"/>
    <cellStyle name="Hyperlink" xfId="616" builtinId="8" hidden="1"/>
    <cellStyle name="Hyperlink" xfId="618" builtinId="8" hidden="1"/>
    <cellStyle name="Hyperlink" xfId="620" builtinId="8" hidden="1"/>
    <cellStyle name="Hyperlink" xfId="624" builtinId="8" hidden="1"/>
    <cellStyle name="Hyperlink" xfId="626" builtinId="8" hidden="1"/>
    <cellStyle name="Hyperlink" xfId="628" builtinId="8" hidden="1"/>
    <cellStyle name="Hyperlink" xfId="632" builtinId="8" hidden="1"/>
    <cellStyle name="Hyperlink" xfId="634" builtinId="8" hidden="1"/>
    <cellStyle name="Hyperlink" xfId="636" builtinId="8" hidden="1"/>
    <cellStyle name="Hyperlink" xfId="640" builtinId="8" hidden="1"/>
    <cellStyle name="Hyperlink" xfId="642" builtinId="8" hidden="1"/>
    <cellStyle name="Hyperlink" xfId="644" builtinId="8" hidden="1"/>
    <cellStyle name="Hyperlink" xfId="648" builtinId="8" hidden="1"/>
    <cellStyle name="Hyperlink" xfId="650" builtinId="8" hidden="1"/>
    <cellStyle name="Hyperlink" xfId="652" builtinId="8" hidden="1"/>
    <cellStyle name="Hyperlink" xfId="656" builtinId="8" hidden="1"/>
    <cellStyle name="Hyperlink" xfId="658" builtinId="8" hidden="1"/>
    <cellStyle name="Hyperlink" xfId="660" builtinId="8" hidden="1"/>
    <cellStyle name="Hyperlink" xfId="664" builtinId="8" hidden="1"/>
    <cellStyle name="Hyperlink" xfId="666" builtinId="8" hidden="1"/>
    <cellStyle name="Hyperlink" xfId="668" builtinId="8" hidden="1"/>
    <cellStyle name="Hyperlink" xfId="672" builtinId="8" hidden="1"/>
    <cellStyle name="Hyperlink" xfId="674" builtinId="8" hidden="1"/>
    <cellStyle name="Hyperlink" xfId="676" builtinId="8" hidden="1"/>
    <cellStyle name="Hyperlink" xfId="680" builtinId="8" hidden="1"/>
    <cellStyle name="Hyperlink" xfId="682" builtinId="8" hidden="1"/>
    <cellStyle name="Hyperlink" xfId="684" builtinId="8" hidden="1"/>
    <cellStyle name="Hyperlink" xfId="688" builtinId="8" hidden="1"/>
    <cellStyle name="Hyperlink" xfId="690" builtinId="8" hidden="1"/>
    <cellStyle name="Hyperlink" xfId="692" builtinId="8" hidden="1"/>
    <cellStyle name="Hyperlink" xfId="696" builtinId="8" hidden="1"/>
    <cellStyle name="Hyperlink" xfId="698" builtinId="8" hidden="1"/>
    <cellStyle name="Hyperlink" xfId="700" builtinId="8" hidden="1"/>
    <cellStyle name="Hyperlink" xfId="704" builtinId="8" hidden="1"/>
    <cellStyle name="Hyperlink" xfId="706" builtinId="8" hidden="1"/>
    <cellStyle name="Hyperlink" xfId="708" builtinId="8" hidden="1"/>
    <cellStyle name="Hyperlink" xfId="712" builtinId="8" hidden="1"/>
    <cellStyle name="Hyperlink" xfId="714" builtinId="8" hidden="1"/>
    <cellStyle name="Hyperlink" xfId="716" builtinId="8" hidden="1"/>
    <cellStyle name="Hyperlink" xfId="710" builtinId="8" hidden="1"/>
    <cellStyle name="Hyperlink" xfId="702" builtinId="8" hidden="1"/>
    <cellStyle name="Hyperlink" xfId="694" builtinId="8" hidden="1"/>
    <cellStyle name="Hyperlink" xfId="686" builtinId="8" hidden="1"/>
    <cellStyle name="Hyperlink" xfId="678" builtinId="8" hidden="1"/>
    <cellStyle name="Hyperlink" xfId="670" builtinId="8" hidden="1"/>
    <cellStyle name="Hyperlink" xfId="662" builtinId="8" hidden="1"/>
    <cellStyle name="Hyperlink" xfId="654" builtinId="8" hidden="1"/>
    <cellStyle name="Hyperlink" xfId="646" builtinId="8" hidden="1"/>
    <cellStyle name="Hyperlink" xfId="638" builtinId="8" hidden="1"/>
    <cellStyle name="Hyperlink" xfId="630" builtinId="8" hidden="1"/>
    <cellStyle name="Hyperlink" xfId="622" builtinId="8" hidden="1"/>
    <cellStyle name="Hyperlink" xfId="614" builtinId="8" hidden="1"/>
    <cellStyle name="Hyperlink" xfId="606" builtinId="8" hidden="1"/>
    <cellStyle name="Hyperlink" xfId="598" builtinId="8" hidden="1"/>
    <cellStyle name="Hyperlink" xfId="590" builtinId="8" hidden="1"/>
    <cellStyle name="Hyperlink" xfId="582" builtinId="8" hidden="1"/>
    <cellStyle name="Hyperlink" xfId="574" builtinId="8" hidden="1"/>
    <cellStyle name="Hyperlink" xfId="566" builtinId="8" hidden="1"/>
    <cellStyle name="Hyperlink" xfId="558" builtinId="8" hidden="1"/>
    <cellStyle name="Hyperlink" xfId="550" builtinId="8" hidden="1"/>
    <cellStyle name="Hyperlink" xfId="542" builtinId="8" hidden="1"/>
    <cellStyle name="Hyperlink" xfId="534" builtinId="8" hidden="1"/>
    <cellStyle name="Hyperlink" xfId="526" builtinId="8" hidden="1"/>
    <cellStyle name="Hyperlink" xfId="518" builtinId="8" hidden="1"/>
    <cellStyle name="Hyperlink" xfId="510" builtinId="8" hidden="1"/>
    <cellStyle name="Hyperlink" xfId="502" builtinId="8" hidden="1"/>
    <cellStyle name="Hyperlink" xfId="494" builtinId="8" hidden="1"/>
    <cellStyle name="Hyperlink" xfId="486" builtinId="8" hidden="1"/>
    <cellStyle name="Hyperlink" xfId="478" builtinId="8" hidden="1"/>
    <cellStyle name="Hyperlink" xfId="470" builtinId="8" hidden="1"/>
    <cellStyle name="Hyperlink" xfId="462" builtinId="8" hidden="1"/>
    <cellStyle name="Hyperlink" xfId="454" builtinId="8" hidden="1"/>
    <cellStyle name="Hyperlink" xfId="446" builtinId="8" hidden="1"/>
    <cellStyle name="Hyperlink" xfId="438" builtinId="8" hidden="1"/>
    <cellStyle name="Hyperlink" xfId="430" builtinId="8" hidden="1"/>
    <cellStyle name="Hyperlink" xfId="422" builtinId="8" hidden="1"/>
    <cellStyle name="Hyperlink" xfId="414" builtinId="8" hidden="1"/>
    <cellStyle name="Hyperlink" xfId="406" builtinId="8" hidden="1"/>
    <cellStyle name="Hyperlink" xfId="398" builtinId="8" hidden="1"/>
    <cellStyle name="Hyperlink" xfId="390" builtinId="8" hidden="1"/>
    <cellStyle name="Hyperlink" xfId="382" builtinId="8" hidden="1"/>
    <cellStyle name="Hyperlink" xfId="374" builtinId="8" hidden="1"/>
    <cellStyle name="Hyperlink" xfId="366" builtinId="8" hidden="1"/>
    <cellStyle name="Hyperlink" xfId="358" builtinId="8" hidden="1"/>
    <cellStyle name="Hyperlink" xfId="350" builtinId="8" hidden="1"/>
    <cellStyle name="Hyperlink" xfId="342" builtinId="8" hidden="1"/>
    <cellStyle name="Hyperlink" xfId="334" builtinId="8" hidden="1"/>
    <cellStyle name="Hyperlink" xfId="326" builtinId="8" hidden="1"/>
    <cellStyle name="Hyperlink" xfId="318" builtinId="8" hidden="1"/>
    <cellStyle name="Hyperlink" xfId="310" builtinId="8" hidden="1"/>
    <cellStyle name="Hyperlink" xfId="302" builtinId="8" hidden="1"/>
    <cellStyle name="Hyperlink" xfId="294" builtinId="8" hidden="1"/>
    <cellStyle name="Hyperlink" xfId="286" builtinId="8" hidden="1"/>
    <cellStyle name="Hyperlink" xfId="278" builtinId="8" hidden="1"/>
    <cellStyle name="Hyperlink" xfId="270" builtinId="8" hidden="1"/>
    <cellStyle name="Hyperlink" xfId="114" builtinId="8" hidden="1"/>
    <cellStyle name="Hyperlink" xfId="116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4" builtinId="8" hidden="1"/>
    <cellStyle name="Hyperlink" xfId="262" builtinId="8" hidden="1"/>
    <cellStyle name="Hyperlink" xfId="246" builtinId="8" hidden="1"/>
    <cellStyle name="Hyperlink" xfId="230" builtinId="8" hidden="1"/>
    <cellStyle name="Hyperlink" xfId="214" builtinId="8" hidden="1"/>
    <cellStyle name="Hyperlink" xfId="198" builtinId="8" hidden="1"/>
    <cellStyle name="Hyperlink" xfId="182" builtinId="8" hidden="1"/>
    <cellStyle name="Hyperlink" xfId="166" builtinId="8" hidden="1"/>
    <cellStyle name="Hyperlink" xfId="150" builtinId="8" hidden="1"/>
    <cellStyle name="Hyperlink" xfId="134" builtinId="8" hidden="1"/>
    <cellStyle name="Hyperlink" xfId="118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02" builtinId="8" hidden="1"/>
    <cellStyle name="Hyperlink" xfId="70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38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6" builtinId="8" hidden="1"/>
    <cellStyle name="Hyperlink" xfId="2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  <pageSetUpPr fitToPage="1"/>
  </sheetPr>
  <dimension ref="A1:I59"/>
  <sheetViews>
    <sheetView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H4" sqref="H4"/>
    </sheetView>
  </sheetViews>
  <sheetFormatPr baseColWidth="10" defaultColWidth="11.5" defaultRowHeight="13" x14ac:dyDescent="0.15"/>
  <cols>
    <col min="1" max="1" width="13.5" style="10" customWidth="1"/>
    <col min="2" max="2" width="20.6640625" style="9" bestFit="1" customWidth="1"/>
    <col min="3" max="3" width="9" style="10" bestFit="1" customWidth="1"/>
    <col min="4" max="4" width="8.5" style="48" bestFit="1" customWidth="1"/>
    <col min="5" max="5" width="12.5" style="11" bestFit="1" customWidth="1"/>
    <col min="6" max="6" width="11.5" style="10"/>
    <col min="7" max="7" width="10.83203125" style="10" customWidth="1"/>
    <col min="8" max="8" width="7.5" style="10" bestFit="1" customWidth="1"/>
    <col min="9" max="9" width="11.5" style="11"/>
    <col min="10" max="16384" width="11.5" style="9"/>
  </cols>
  <sheetData>
    <row r="1" spans="1:9" s="13" customFormat="1" x14ac:dyDescent="0.15">
      <c r="A1" s="23" t="s">
        <v>2</v>
      </c>
      <c r="B1" s="38" t="s">
        <v>3</v>
      </c>
      <c r="C1" s="23" t="s">
        <v>4</v>
      </c>
      <c r="D1" s="39" t="s">
        <v>5</v>
      </c>
      <c r="E1" s="39" t="s">
        <v>6</v>
      </c>
      <c r="F1" s="13" t="s">
        <v>7</v>
      </c>
      <c r="G1" s="13" t="s">
        <v>8</v>
      </c>
      <c r="H1" s="13" t="s">
        <v>9</v>
      </c>
      <c r="I1" s="40" t="s">
        <v>10</v>
      </c>
    </row>
    <row r="2" spans="1:9" x14ac:dyDescent="0.15">
      <c r="A2" s="19" t="s">
        <v>11</v>
      </c>
      <c r="B2" s="49" t="s">
        <v>46</v>
      </c>
      <c r="C2" s="10">
        <v>600</v>
      </c>
      <c r="D2" s="11">
        <v>35</v>
      </c>
      <c r="E2" s="11">
        <f t="shared" ref="E2:E15" si="0">D2*C2</f>
        <v>21000</v>
      </c>
      <c r="F2" s="10">
        <v>15</v>
      </c>
      <c r="G2" s="12">
        <f t="shared" ref="G2:G38" si="1">C2/F2</f>
        <v>40</v>
      </c>
      <c r="H2" s="12">
        <v>40</v>
      </c>
      <c r="I2" s="11">
        <f t="shared" ref="I2:I38" si="2">E2/G2</f>
        <v>525</v>
      </c>
    </row>
    <row r="3" spans="1:9" x14ac:dyDescent="0.15">
      <c r="A3" s="19" t="s">
        <v>12</v>
      </c>
      <c r="B3" s="49" t="s">
        <v>46</v>
      </c>
      <c r="C3" s="19">
        <v>100</v>
      </c>
      <c r="D3" s="41">
        <v>100</v>
      </c>
      <c r="E3" s="41">
        <f t="shared" si="0"/>
        <v>10000</v>
      </c>
      <c r="F3" s="10">
        <v>12</v>
      </c>
      <c r="G3" s="12">
        <f t="shared" si="1"/>
        <v>8.3333333333333339</v>
      </c>
      <c r="H3" s="12">
        <v>8.5</v>
      </c>
      <c r="I3" s="11">
        <f t="shared" si="2"/>
        <v>1200</v>
      </c>
    </row>
    <row r="4" spans="1:9" x14ac:dyDescent="0.15">
      <c r="A4" s="19" t="s">
        <v>13</v>
      </c>
      <c r="B4" s="49" t="s">
        <v>46</v>
      </c>
      <c r="C4" s="19">
        <v>50</v>
      </c>
      <c r="D4" s="41">
        <v>30</v>
      </c>
      <c r="E4" s="41">
        <f t="shared" si="0"/>
        <v>1500</v>
      </c>
      <c r="F4" s="10">
        <v>20</v>
      </c>
      <c r="G4" s="12">
        <f t="shared" si="1"/>
        <v>2.5</v>
      </c>
      <c r="H4" s="12">
        <v>2</v>
      </c>
      <c r="I4" s="11">
        <f t="shared" si="2"/>
        <v>600</v>
      </c>
    </row>
    <row r="5" spans="1:9" x14ac:dyDescent="0.15">
      <c r="A5" s="19" t="s">
        <v>14</v>
      </c>
      <c r="B5" s="49" t="s">
        <v>46</v>
      </c>
      <c r="C5" s="19">
        <v>100</v>
      </c>
      <c r="D5" s="41">
        <v>45</v>
      </c>
      <c r="E5" s="41">
        <f t="shared" si="0"/>
        <v>4500</v>
      </c>
      <c r="F5" s="10">
        <v>20</v>
      </c>
      <c r="G5" s="12">
        <f t="shared" si="1"/>
        <v>5</v>
      </c>
      <c r="H5" s="12">
        <v>5</v>
      </c>
      <c r="I5" s="11">
        <f t="shared" si="2"/>
        <v>900</v>
      </c>
    </row>
    <row r="6" spans="1:9" x14ac:dyDescent="0.15">
      <c r="A6" s="19" t="s">
        <v>15</v>
      </c>
      <c r="B6" s="49" t="s">
        <v>46</v>
      </c>
      <c r="C6" s="19">
        <v>25</v>
      </c>
      <c r="D6" s="41">
        <v>75</v>
      </c>
      <c r="E6" s="41">
        <f t="shared" si="0"/>
        <v>1875</v>
      </c>
      <c r="F6" s="10">
        <v>10</v>
      </c>
      <c r="G6" s="12">
        <f t="shared" si="1"/>
        <v>2.5</v>
      </c>
      <c r="H6" s="12">
        <v>3</v>
      </c>
      <c r="I6" s="11">
        <f t="shared" si="2"/>
        <v>750</v>
      </c>
    </row>
    <row r="7" spans="1:9" x14ac:dyDescent="0.15">
      <c r="A7" s="19" t="s">
        <v>16</v>
      </c>
      <c r="B7" s="49" t="s">
        <v>46</v>
      </c>
      <c r="C7" s="19">
        <v>5</v>
      </c>
      <c r="D7" s="41">
        <v>200</v>
      </c>
      <c r="E7" s="41">
        <f t="shared" si="0"/>
        <v>1000</v>
      </c>
      <c r="F7" s="10">
        <v>3</v>
      </c>
      <c r="G7" s="12">
        <f t="shared" si="1"/>
        <v>1.6666666666666667</v>
      </c>
      <c r="H7" s="12">
        <v>2</v>
      </c>
      <c r="I7" s="11">
        <f t="shared" si="2"/>
        <v>600</v>
      </c>
    </row>
    <row r="8" spans="1:9" x14ac:dyDescent="0.15">
      <c r="A8" s="19" t="s">
        <v>17</v>
      </c>
      <c r="B8" s="49" t="s">
        <v>46</v>
      </c>
      <c r="C8" s="19">
        <v>3</v>
      </c>
      <c r="D8" s="41">
        <v>100</v>
      </c>
      <c r="E8" s="41">
        <f t="shared" si="0"/>
        <v>300</v>
      </c>
      <c r="F8" s="10">
        <v>15</v>
      </c>
      <c r="G8" s="12">
        <f t="shared" si="1"/>
        <v>0.2</v>
      </c>
      <c r="H8" s="12"/>
      <c r="I8" s="11">
        <f t="shared" si="2"/>
        <v>1500</v>
      </c>
    </row>
    <row r="9" spans="1:9" x14ac:dyDescent="0.15">
      <c r="A9" s="19" t="s">
        <v>18</v>
      </c>
      <c r="B9" s="49" t="s">
        <v>46</v>
      </c>
      <c r="C9" s="19">
        <v>25</v>
      </c>
      <c r="D9" s="41">
        <v>65</v>
      </c>
      <c r="E9" s="41">
        <f t="shared" si="0"/>
        <v>1625</v>
      </c>
      <c r="F9" s="10">
        <v>7</v>
      </c>
      <c r="G9" s="12">
        <f t="shared" si="1"/>
        <v>3.5714285714285716</v>
      </c>
      <c r="H9" s="12">
        <v>4</v>
      </c>
      <c r="I9" s="11">
        <f t="shared" si="2"/>
        <v>455</v>
      </c>
    </row>
    <row r="10" spans="1:9" x14ac:dyDescent="0.15">
      <c r="A10" s="19" t="s">
        <v>18</v>
      </c>
      <c r="B10" s="49" t="s">
        <v>46</v>
      </c>
      <c r="C10" s="19">
        <v>25</v>
      </c>
      <c r="D10" s="41">
        <v>65</v>
      </c>
      <c r="E10" s="41">
        <f t="shared" si="0"/>
        <v>1625</v>
      </c>
      <c r="F10" s="10">
        <v>7</v>
      </c>
      <c r="G10" s="12">
        <f t="shared" si="1"/>
        <v>3.5714285714285716</v>
      </c>
      <c r="H10" s="12">
        <v>4</v>
      </c>
      <c r="I10" s="11">
        <f t="shared" si="2"/>
        <v>455</v>
      </c>
    </row>
    <row r="11" spans="1:9" x14ac:dyDescent="0.15">
      <c r="A11" s="19" t="s">
        <v>18</v>
      </c>
      <c r="B11" s="49" t="s">
        <v>46</v>
      </c>
      <c r="C11" s="10">
        <v>15</v>
      </c>
      <c r="D11" s="11">
        <v>65</v>
      </c>
      <c r="E11" s="11">
        <f t="shared" si="0"/>
        <v>975</v>
      </c>
      <c r="F11" s="10">
        <v>7</v>
      </c>
      <c r="G11" s="12">
        <f t="shared" si="1"/>
        <v>2.1428571428571428</v>
      </c>
      <c r="H11" s="12">
        <v>2</v>
      </c>
      <c r="I11" s="11">
        <f t="shared" si="2"/>
        <v>455</v>
      </c>
    </row>
    <row r="12" spans="1:9" x14ac:dyDescent="0.15">
      <c r="A12" s="19" t="s">
        <v>18</v>
      </c>
      <c r="B12" s="49" t="s">
        <v>46</v>
      </c>
      <c r="C12" s="19">
        <v>10</v>
      </c>
      <c r="D12" s="41">
        <v>100</v>
      </c>
      <c r="E12" s="41">
        <f t="shared" si="0"/>
        <v>1000</v>
      </c>
      <c r="F12" s="10">
        <v>7</v>
      </c>
      <c r="G12" s="12">
        <f t="shared" si="1"/>
        <v>1.4285714285714286</v>
      </c>
      <c r="H12" s="12">
        <v>2</v>
      </c>
      <c r="I12" s="11">
        <f t="shared" si="2"/>
        <v>700</v>
      </c>
    </row>
    <row r="13" spans="1:9" x14ac:dyDescent="0.15">
      <c r="A13" s="19" t="s">
        <v>19</v>
      </c>
      <c r="B13" s="49" t="s">
        <v>46</v>
      </c>
      <c r="C13" s="19">
        <v>25</v>
      </c>
      <c r="D13" s="41">
        <v>50</v>
      </c>
      <c r="E13" s="41">
        <f t="shared" si="0"/>
        <v>1250</v>
      </c>
      <c r="F13" s="10">
        <v>6</v>
      </c>
      <c r="G13" s="12">
        <f t="shared" si="1"/>
        <v>4.166666666666667</v>
      </c>
      <c r="H13" s="12">
        <v>4</v>
      </c>
      <c r="I13" s="11">
        <f t="shared" si="2"/>
        <v>300</v>
      </c>
    </row>
    <row r="14" spans="1:9" x14ac:dyDescent="0.15">
      <c r="A14" s="19" t="s">
        <v>20</v>
      </c>
      <c r="B14" s="49" t="s">
        <v>46</v>
      </c>
      <c r="C14" s="10">
        <v>100</v>
      </c>
      <c r="D14" s="11">
        <v>35</v>
      </c>
      <c r="E14" s="11">
        <f t="shared" si="0"/>
        <v>3500</v>
      </c>
      <c r="F14" s="10">
        <v>20</v>
      </c>
      <c r="G14" s="12">
        <f t="shared" si="1"/>
        <v>5</v>
      </c>
      <c r="H14" s="12">
        <v>5</v>
      </c>
      <c r="I14" s="11">
        <f t="shared" si="2"/>
        <v>700</v>
      </c>
    </row>
    <row r="15" spans="1:9" x14ac:dyDescent="0.15">
      <c r="A15" s="19" t="s">
        <v>21</v>
      </c>
      <c r="B15" s="49" t="s">
        <v>46</v>
      </c>
      <c r="C15" s="19">
        <v>50</v>
      </c>
      <c r="D15" s="41">
        <v>30</v>
      </c>
      <c r="E15" s="41">
        <f t="shared" si="0"/>
        <v>1500</v>
      </c>
      <c r="F15" s="10">
        <v>27</v>
      </c>
      <c r="G15" s="12">
        <f t="shared" si="1"/>
        <v>1.8518518518518519</v>
      </c>
      <c r="H15" s="12">
        <v>2</v>
      </c>
      <c r="I15" s="11">
        <f t="shared" si="2"/>
        <v>810</v>
      </c>
    </row>
    <row r="16" spans="1:9" x14ac:dyDescent="0.15">
      <c r="A16" s="19" t="s">
        <v>22</v>
      </c>
      <c r="B16" s="49" t="s">
        <v>46</v>
      </c>
      <c r="C16" s="19">
        <v>25</v>
      </c>
      <c r="D16" s="41">
        <v>100</v>
      </c>
      <c r="E16" s="41">
        <v>0</v>
      </c>
      <c r="F16" s="10">
        <v>10</v>
      </c>
      <c r="G16" s="12">
        <f t="shared" si="1"/>
        <v>2.5</v>
      </c>
      <c r="H16" s="12">
        <v>3</v>
      </c>
      <c r="I16" s="11">
        <f t="shared" si="2"/>
        <v>0</v>
      </c>
    </row>
    <row r="17" spans="1:9" x14ac:dyDescent="0.15">
      <c r="A17" s="19" t="s">
        <v>22</v>
      </c>
      <c r="B17" s="49" t="s">
        <v>46</v>
      </c>
      <c r="C17" s="19">
        <v>30</v>
      </c>
      <c r="D17" s="41">
        <v>125</v>
      </c>
      <c r="E17" s="41">
        <f t="shared" ref="E17:E38" si="3">D17*C17</f>
        <v>3750</v>
      </c>
      <c r="F17" s="10">
        <v>10</v>
      </c>
      <c r="G17" s="12">
        <f t="shared" si="1"/>
        <v>3</v>
      </c>
      <c r="H17" s="12">
        <v>3</v>
      </c>
      <c r="I17" s="11">
        <f t="shared" si="2"/>
        <v>1250</v>
      </c>
    </row>
    <row r="18" spans="1:9" x14ac:dyDescent="0.15">
      <c r="A18" s="19" t="s">
        <v>23</v>
      </c>
      <c r="B18" s="49" t="s">
        <v>46</v>
      </c>
      <c r="C18" s="19">
        <v>20</v>
      </c>
      <c r="D18" s="41">
        <v>275</v>
      </c>
      <c r="E18" s="41">
        <f t="shared" si="3"/>
        <v>5500</v>
      </c>
      <c r="F18" s="10">
        <v>3.5</v>
      </c>
      <c r="G18" s="12">
        <f t="shared" si="1"/>
        <v>5.7142857142857144</v>
      </c>
      <c r="H18" s="12">
        <v>6</v>
      </c>
      <c r="I18" s="11">
        <f t="shared" si="2"/>
        <v>962.5</v>
      </c>
    </row>
    <row r="19" spans="1:9" ht="13" customHeight="1" x14ac:dyDescent="0.15">
      <c r="A19" s="19" t="s">
        <v>23</v>
      </c>
      <c r="B19" s="49" t="s">
        <v>46</v>
      </c>
      <c r="C19" s="19">
        <v>40</v>
      </c>
      <c r="D19" s="41">
        <v>275</v>
      </c>
      <c r="E19" s="41">
        <f t="shared" si="3"/>
        <v>11000</v>
      </c>
      <c r="F19" s="10">
        <v>3.5</v>
      </c>
      <c r="G19" s="12">
        <f t="shared" si="1"/>
        <v>11.428571428571429</v>
      </c>
      <c r="H19" s="12">
        <v>11</v>
      </c>
      <c r="I19" s="11">
        <f t="shared" si="2"/>
        <v>962.5</v>
      </c>
    </row>
    <row r="20" spans="1:9" ht="13" customHeight="1" x14ac:dyDescent="0.15">
      <c r="A20" s="19" t="s">
        <v>23</v>
      </c>
      <c r="B20" s="49" t="s">
        <v>46</v>
      </c>
      <c r="C20" s="19">
        <v>10</v>
      </c>
      <c r="D20" s="41">
        <v>275</v>
      </c>
      <c r="E20" s="41">
        <f t="shared" si="3"/>
        <v>2750</v>
      </c>
      <c r="F20" s="10">
        <v>3.5</v>
      </c>
      <c r="G20" s="12">
        <f t="shared" si="1"/>
        <v>2.8571428571428572</v>
      </c>
      <c r="H20" s="12">
        <v>3</v>
      </c>
      <c r="I20" s="11">
        <f t="shared" si="2"/>
        <v>962.5</v>
      </c>
    </row>
    <row r="21" spans="1:9" ht="13" customHeight="1" x14ac:dyDescent="0.15">
      <c r="A21" s="19" t="s">
        <v>23</v>
      </c>
      <c r="B21" s="49" t="s">
        <v>46</v>
      </c>
      <c r="C21" s="19">
        <v>10</v>
      </c>
      <c r="D21" s="41">
        <v>275</v>
      </c>
      <c r="E21" s="41">
        <f t="shared" si="3"/>
        <v>2750</v>
      </c>
      <c r="F21" s="10">
        <v>3.5</v>
      </c>
      <c r="G21" s="12">
        <f t="shared" si="1"/>
        <v>2.8571428571428572</v>
      </c>
      <c r="H21" s="12">
        <v>3</v>
      </c>
      <c r="I21" s="11">
        <f t="shared" si="2"/>
        <v>962.5</v>
      </c>
    </row>
    <row r="22" spans="1:9" ht="13" customHeight="1" x14ac:dyDescent="0.15">
      <c r="A22" s="19" t="s">
        <v>23</v>
      </c>
      <c r="B22" s="49" t="s">
        <v>46</v>
      </c>
      <c r="C22" s="10">
        <v>5</v>
      </c>
      <c r="D22" s="11">
        <v>300</v>
      </c>
      <c r="E22" s="11">
        <f t="shared" si="3"/>
        <v>1500</v>
      </c>
      <c r="F22" s="10">
        <v>3</v>
      </c>
      <c r="G22" s="12">
        <f t="shared" si="1"/>
        <v>1.6666666666666667</v>
      </c>
      <c r="H22" s="12">
        <v>2</v>
      </c>
      <c r="I22" s="11">
        <f t="shared" si="2"/>
        <v>900</v>
      </c>
    </row>
    <row r="23" spans="1:9" ht="13" customHeight="1" x14ac:dyDescent="0.15">
      <c r="A23" s="19" t="s">
        <v>23</v>
      </c>
      <c r="B23" s="49" t="s">
        <v>46</v>
      </c>
      <c r="C23" s="19">
        <v>10</v>
      </c>
      <c r="D23" s="41">
        <v>250</v>
      </c>
      <c r="E23" s="41">
        <f t="shared" si="3"/>
        <v>2500</v>
      </c>
      <c r="F23" s="10">
        <v>3.5</v>
      </c>
      <c r="G23" s="12">
        <f t="shared" si="1"/>
        <v>2.8571428571428572</v>
      </c>
      <c r="H23" s="12">
        <v>3</v>
      </c>
      <c r="I23" s="11">
        <f t="shared" si="2"/>
        <v>875</v>
      </c>
    </row>
    <row r="24" spans="1:9" ht="13" customHeight="1" x14ac:dyDescent="0.15">
      <c r="A24" s="19" t="s">
        <v>23</v>
      </c>
      <c r="B24" s="49" t="s">
        <v>46</v>
      </c>
      <c r="C24" s="19">
        <v>10</v>
      </c>
      <c r="D24" s="41">
        <v>250</v>
      </c>
      <c r="E24" s="41">
        <f t="shared" si="3"/>
        <v>2500</v>
      </c>
      <c r="F24" s="10">
        <v>3.5</v>
      </c>
      <c r="G24" s="12">
        <f t="shared" si="1"/>
        <v>2.8571428571428572</v>
      </c>
      <c r="H24" s="12">
        <v>3</v>
      </c>
      <c r="I24" s="11">
        <f t="shared" si="2"/>
        <v>875</v>
      </c>
    </row>
    <row r="25" spans="1:9" ht="13" customHeight="1" x14ac:dyDescent="0.15">
      <c r="A25" s="19" t="s">
        <v>23</v>
      </c>
      <c r="B25" s="49" t="s">
        <v>46</v>
      </c>
      <c r="C25" s="19">
        <v>15</v>
      </c>
      <c r="D25" s="41">
        <v>250</v>
      </c>
      <c r="E25" s="41">
        <f t="shared" si="3"/>
        <v>3750</v>
      </c>
      <c r="F25" s="10">
        <v>3.5</v>
      </c>
      <c r="G25" s="12">
        <f t="shared" si="1"/>
        <v>4.2857142857142856</v>
      </c>
      <c r="H25" s="12">
        <v>4</v>
      </c>
      <c r="I25" s="11">
        <f t="shared" si="2"/>
        <v>875</v>
      </c>
    </row>
    <row r="26" spans="1:9" ht="13" customHeight="1" x14ac:dyDescent="0.15">
      <c r="A26" s="19" t="s">
        <v>24</v>
      </c>
      <c r="B26" s="49" t="s">
        <v>46</v>
      </c>
      <c r="C26" s="10">
        <v>10</v>
      </c>
      <c r="D26" s="11">
        <v>75</v>
      </c>
      <c r="E26" s="11">
        <f t="shared" si="3"/>
        <v>750</v>
      </c>
      <c r="F26" s="10">
        <v>10</v>
      </c>
      <c r="G26" s="12">
        <f t="shared" si="1"/>
        <v>1</v>
      </c>
      <c r="H26" s="12">
        <v>1</v>
      </c>
      <c r="I26" s="11">
        <f t="shared" si="2"/>
        <v>750</v>
      </c>
    </row>
    <row r="27" spans="1:9" ht="13" customHeight="1" x14ac:dyDescent="0.15">
      <c r="A27" s="19" t="s">
        <v>24</v>
      </c>
      <c r="B27" s="49" t="s">
        <v>46</v>
      </c>
      <c r="C27" s="19">
        <v>25</v>
      </c>
      <c r="D27" s="41">
        <v>40</v>
      </c>
      <c r="E27" s="41">
        <f t="shared" si="3"/>
        <v>1000</v>
      </c>
      <c r="F27" s="10">
        <v>15</v>
      </c>
      <c r="G27" s="12">
        <f t="shared" si="1"/>
        <v>1.6666666666666667</v>
      </c>
      <c r="H27" s="12">
        <v>2</v>
      </c>
      <c r="I27" s="11">
        <f t="shared" si="2"/>
        <v>600</v>
      </c>
    </row>
    <row r="28" spans="1:9" ht="14" customHeight="1" x14ac:dyDescent="0.15">
      <c r="A28" s="19" t="s">
        <v>25</v>
      </c>
      <c r="B28" s="49" t="s">
        <v>46</v>
      </c>
      <c r="C28" s="19">
        <v>10</v>
      </c>
      <c r="D28" s="41">
        <v>275</v>
      </c>
      <c r="E28" s="41">
        <f t="shared" si="3"/>
        <v>2750</v>
      </c>
      <c r="F28" s="10">
        <v>3</v>
      </c>
      <c r="G28" s="12">
        <f t="shared" si="1"/>
        <v>3.3333333333333335</v>
      </c>
      <c r="H28" s="12">
        <v>3.5</v>
      </c>
      <c r="I28" s="11">
        <f t="shared" si="2"/>
        <v>825</v>
      </c>
    </row>
    <row r="29" spans="1:9" ht="14" customHeight="1" x14ac:dyDescent="0.15">
      <c r="A29" s="19" t="s">
        <v>25</v>
      </c>
      <c r="B29" s="49" t="s">
        <v>46</v>
      </c>
      <c r="C29" s="19">
        <v>20</v>
      </c>
      <c r="D29" s="41">
        <v>275</v>
      </c>
      <c r="E29" s="41">
        <f t="shared" si="3"/>
        <v>5500</v>
      </c>
      <c r="F29" s="10">
        <v>3</v>
      </c>
      <c r="G29" s="12">
        <f t="shared" si="1"/>
        <v>6.666666666666667</v>
      </c>
      <c r="H29" s="12">
        <v>7</v>
      </c>
      <c r="I29" s="11">
        <f t="shared" si="2"/>
        <v>825</v>
      </c>
    </row>
    <row r="30" spans="1:9" ht="14" customHeight="1" x14ac:dyDescent="0.15">
      <c r="A30" s="19" t="s">
        <v>25</v>
      </c>
      <c r="B30" s="49" t="s">
        <v>46</v>
      </c>
      <c r="C30" s="19">
        <v>15</v>
      </c>
      <c r="D30" s="41">
        <v>275</v>
      </c>
      <c r="E30" s="41">
        <f t="shared" si="3"/>
        <v>4125</v>
      </c>
      <c r="F30" s="10">
        <v>3</v>
      </c>
      <c r="G30" s="12">
        <f t="shared" si="1"/>
        <v>5</v>
      </c>
      <c r="H30" s="12">
        <v>5</v>
      </c>
      <c r="I30" s="11">
        <f t="shared" si="2"/>
        <v>825</v>
      </c>
    </row>
    <row r="31" spans="1:9" ht="14" customHeight="1" x14ac:dyDescent="0.15">
      <c r="A31" s="19" t="s">
        <v>25</v>
      </c>
      <c r="B31" s="49" t="s">
        <v>46</v>
      </c>
      <c r="C31" s="19">
        <v>10</v>
      </c>
      <c r="D31" s="41">
        <v>275</v>
      </c>
      <c r="E31" s="41">
        <f t="shared" si="3"/>
        <v>2750</v>
      </c>
      <c r="F31" s="10">
        <v>3</v>
      </c>
      <c r="G31" s="12">
        <f t="shared" si="1"/>
        <v>3.3333333333333335</v>
      </c>
      <c r="H31" s="12">
        <v>3.5</v>
      </c>
      <c r="I31" s="11">
        <f t="shared" si="2"/>
        <v>825</v>
      </c>
    </row>
    <row r="32" spans="1:9" ht="14" customHeight="1" x14ac:dyDescent="0.15">
      <c r="A32" s="19" t="s">
        <v>25</v>
      </c>
      <c r="B32" s="49" t="s">
        <v>46</v>
      </c>
      <c r="C32" s="19">
        <v>20</v>
      </c>
      <c r="D32" s="41">
        <v>275</v>
      </c>
      <c r="E32" s="41">
        <f t="shared" si="3"/>
        <v>5500</v>
      </c>
      <c r="F32" s="10">
        <v>3</v>
      </c>
      <c r="G32" s="12">
        <f t="shared" si="1"/>
        <v>6.666666666666667</v>
      </c>
      <c r="H32" s="12">
        <v>7</v>
      </c>
      <c r="I32" s="11">
        <f t="shared" si="2"/>
        <v>825</v>
      </c>
    </row>
    <row r="33" spans="1:9" ht="14" customHeight="1" x14ac:dyDescent="0.15">
      <c r="A33" s="19" t="s">
        <v>25</v>
      </c>
      <c r="B33" s="49" t="s">
        <v>46</v>
      </c>
      <c r="C33" s="19">
        <v>10</v>
      </c>
      <c r="D33" s="41">
        <v>275</v>
      </c>
      <c r="E33" s="41">
        <f t="shared" si="3"/>
        <v>2750</v>
      </c>
      <c r="F33" s="10">
        <v>3</v>
      </c>
      <c r="G33" s="12">
        <f t="shared" si="1"/>
        <v>3.3333333333333335</v>
      </c>
      <c r="H33" s="12">
        <v>3.5</v>
      </c>
      <c r="I33" s="11">
        <f t="shared" si="2"/>
        <v>825</v>
      </c>
    </row>
    <row r="34" spans="1:9" ht="14" customHeight="1" x14ac:dyDescent="0.15">
      <c r="A34" s="19" t="s">
        <v>25</v>
      </c>
      <c r="B34" s="49" t="s">
        <v>46</v>
      </c>
      <c r="C34" s="19">
        <v>15</v>
      </c>
      <c r="D34" s="41">
        <v>275</v>
      </c>
      <c r="E34" s="41">
        <f t="shared" si="3"/>
        <v>4125</v>
      </c>
      <c r="F34" s="10">
        <v>3</v>
      </c>
      <c r="G34" s="12">
        <f t="shared" si="1"/>
        <v>5</v>
      </c>
      <c r="H34" s="12">
        <v>5</v>
      </c>
      <c r="I34" s="11">
        <f t="shared" si="2"/>
        <v>825</v>
      </c>
    </row>
    <row r="35" spans="1:9" ht="14" customHeight="1" x14ac:dyDescent="0.15">
      <c r="A35" s="19" t="s">
        <v>25</v>
      </c>
      <c r="B35" s="49" t="s">
        <v>46</v>
      </c>
      <c r="C35" s="19">
        <v>10</v>
      </c>
      <c r="D35" s="41">
        <v>275</v>
      </c>
      <c r="E35" s="41">
        <f t="shared" si="3"/>
        <v>2750</v>
      </c>
      <c r="F35" s="10">
        <v>3</v>
      </c>
      <c r="G35" s="12">
        <f t="shared" si="1"/>
        <v>3.3333333333333335</v>
      </c>
      <c r="H35" s="12">
        <v>3</v>
      </c>
      <c r="I35" s="11">
        <f t="shared" si="2"/>
        <v>825</v>
      </c>
    </row>
    <row r="36" spans="1:9" ht="14" customHeight="1" x14ac:dyDescent="0.15">
      <c r="A36" s="19" t="s">
        <v>25</v>
      </c>
      <c r="B36" s="49" t="s">
        <v>46</v>
      </c>
      <c r="C36" s="19">
        <v>10</v>
      </c>
      <c r="D36" s="41">
        <v>275</v>
      </c>
      <c r="E36" s="41">
        <f t="shared" si="3"/>
        <v>2750</v>
      </c>
      <c r="F36" s="10">
        <v>3</v>
      </c>
      <c r="G36" s="12">
        <f t="shared" si="1"/>
        <v>3.3333333333333335</v>
      </c>
      <c r="H36" s="12">
        <v>3</v>
      </c>
      <c r="I36" s="11">
        <f t="shared" si="2"/>
        <v>825</v>
      </c>
    </row>
    <row r="37" spans="1:9" ht="14" customHeight="1" x14ac:dyDescent="0.15">
      <c r="A37" s="19" t="s">
        <v>25</v>
      </c>
      <c r="B37" s="49" t="s">
        <v>46</v>
      </c>
      <c r="C37" s="10">
        <v>8</v>
      </c>
      <c r="D37" s="11">
        <v>325</v>
      </c>
      <c r="E37" s="11">
        <f t="shared" si="3"/>
        <v>2600</v>
      </c>
      <c r="F37" s="10">
        <v>4</v>
      </c>
      <c r="G37" s="12">
        <f t="shared" si="1"/>
        <v>2</v>
      </c>
      <c r="H37" s="12">
        <v>2</v>
      </c>
      <c r="I37" s="11">
        <f t="shared" si="2"/>
        <v>1300</v>
      </c>
    </row>
    <row r="38" spans="1:9" ht="14" customHeight="1" x14ac:dyDescent="0.15">
      <c r="A38" s="19" t="s">
        <v>25</v>
      </c>
      <c r="B38" s="49" t="s">
        <v>46</v>
      </c>
      <c r="C38" s="19">
        <v>5</v>
      </c>
      <c r="D38" s="41">
        <v>300</v>
      </c>
      <c r="E38" s="41">
        <f t="shared" si="3"/>
        <v>1500</v>
      </c>
      <c r="F38" s="10">
        <v>3</v>
      </c>
      <c r="G38" s="12">
        <f t="shared" si="1"/>
        <v>1.6666666666666667</v>
      </c>
      <c r="H38" s="12">
        <v>2</v>
      </c>
      <c r="I38" s="11">
        <f t="shared" si="2"/>
        <v>900</v>
      </c>
    </row>
    <row r="39" spans="1:9" ht="14" customHeight="1" x14ac:dyDescent="0.15">
      <c r="A39" s="19"/>
      <c r="B39" s="20"/>
      <c r="C39" s="19"/>
      <c r="D39" s="41"/>
      <c r="E39" s="41"/>
      <c r="F39" s="17"/>
      <c r="G39" s="12"/>
      <c r="H39" s="12"/>
    </row>
    <row r="40" spans="1:9" s="22" customFormat="1" x14ac:dyDescent="0.15">
      <c r="A40" s="19"/>
      <c r="B40" s="20"/>
      <c r="C40" s="19"/>
      <c r="D40" s="41"/>
      <c r="E40" s="41">
        <f>SUM(E2:E39)</f>
        <v>126500</v>
      </c>
      <c r="F40" s="18"/>
      <c r="G40" s="21">
        <f>SUM(G2:G38)</f>
        <v>168.28994708994713</v>
      </c>
      <c r="H40" s="21">
        <f>SUM(H2:H38)</f>
        <v>172</v>
      </c>
      <c r="I40" s="42">
        <f>AVERAGE(I4:I38)</f>
        <v>795</v>
      </c>
    </row>
    <row r="41" spans="1:9" x14ac:dyDescent="0.15">
      <c r="D41" s="41"/>
      <c r="E41" s="41"/>
      <c r="F41" s="17"/>
      <c r="I41" s="43" t="s">
        <v>27</v>
      </c>
    </row>
    <row r="42" spans="1:9" x14ac:dyDescent="0.15">
      <c r="A42" s="50"/>
      <c r="B42" s="50"/>
      <c r="D42" s="41"/>
      <c r="E42" s="41"/>
      <c r="F42" s="44"/>
      <c r="G42" s="45"/>
      <c r="H42" s="46"/>
      <c r="I42" s="47"/>
    </row>
    <row r="43" spans="1:9" ht="14" customHeight="1" x14ac:dyDescent="0.15">
      <c r="A43" s="50"/>
      <c r="B43" s="50"/>
      <c r="D43" s="41"/>
      <c r="E43" s="41"/>
      <c r="H43" s="12"/>
    </row>
    <row r="44" spans="1:9" x14ac:dyDescent="0.15">
      <c r="A44" s="50"/>
      <c r="B44" s="50"/>
      <c r="D44" s="41"/>
      <c r="E44" s="41"/>
      <c r="I44" s="48"/>
    </row>
    <row r="45" spans="1:9" x14ac:dyDescent="0.15">
      <c r="A45" s="50"/>
      <c r="B45" s="50"/>
    </row>
    <row r="47" spans="1:9" x14ac:dyDescent="0.15">
      <c r="G47" s="9"/>
      <c r="H47" s="9"/>
      <c r="I47" s="9"/>
    </row>
    <row r="49" spans="1:9" x14ac:dyDescent="0.15">
      <c r="A49" s="9"/>
      <c r="C49" s="9"/>
      <c r="D49" s="9"/>
      <c r="F49" s="9"/>
      <c r="I49" s="9"/>
    </row>
    <row r="52" spans="1:9" x14ac:dyDescent="0.15">
      <c r="G52" s="9"/>
      <c r="H52" s="9"/>
      <c r="I52" s="9"/>
    </row>
    <row r="54" spans="1:9" x14ac:dyDescent="0.15">
      <c r="A54" s="9"/>
      <c r="C54" s="9"/>
      <c r="D54" s="9"/>
      <c r="F54" s="9"/>
      <c r="I54" s="9"/>
    </row>
    <row r="57" spans="1:9" x14ac:dyDescent="0.15">
      <c r="G57" s="9"/>
      <c r="H57" s="9"/>
      <c r="I57" s="9"/>
    </row>
    <row r="59" spans="1:9" x14ac:dyDescent="0.15">
      <c r="A59" s="9"/>
      <c r="C59" s="9"/>
      <c r="D59" s="9"/>
      <c r="F59" s="9"/>
      <c r="I59" s="9"/>
    </row>
  </sheetData>
  <sortState ref="A2:M40">
    <sortCondition ref="A2:A40"/>
  </sortState>
  <mergeCells count="4">
    <mergeCell ref="A42:B42"/>
    <mergeCell ref="A43:B43"/>
    <mergeCell ref="A44:B44"/>
    <mergeCell ref="A45:B45"/>
  </mergeCells>
  <phoneticPr fontId="1" type="noConversion"/>
  <printOptions gridLines="1"/>
  <pageMargins left="0.75" right="0.75" top="1" bottom="1" header="0.5" footer="0.5"/>
  <pageSetup scale="70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DZ12"/>
  <sheetViews>
    <sheetView showGridLines="0" zoomScale="75" zoomScaleNormal="75" zoomScalePageLayoutView="75" workbookViewId="0">
      <selection activeCell="AE9" sqref="AE9"/>
    </sheetView>
  </sheetViews>
  <sheetFormatPr baseColWidth="10" defaultColWidth="2.33203125" defaultRowHeight="24" x14ac:dyDescent="0.15"/>
  <cols>
    <col min="1" max="1" width="2.33203125" style="32"/>
    <col min="2" max="21" width="2.33203125" style="27" customWidth="1"/>
    <col min="22" max="22" width="2.33203125" style="27"/>
    <col min="23" max="42" width="2.33203125" style="27" customWidth="1"/>
    <col min="43" max="43" width="2.33203125" style="27"/>
    <col min="44" max="66" width="2.33203125" style="27" customWidth="1"/>
    <col min="67" max="67" width="2.33203125" style="32"/>
    <col min="68" max="87" width="2.33203125" style="27" customWidth="1"/>
    <col min="88" max="88" width="2.33203125" style="27"/>
    <col min="89" max="108" width="2.33203125" style="27" customWidth="1"/>
    <col min="109" max="109" width="2.33203125" style="27"/>
    <col min="110" max="129" width="2.33203125" style="27" customWidth="1"/>
    <col min="130" max="16384" width="2.33203125" style="27"/>
  </cols>
  <sheetData>
    <row r="1" spans="1:130" x14ac:dyDescent="0.2">
      <c r="A1" s="36" t="s">
        <v>44</v>
      </c>
      <c r="B1" s="37" t="s">
        <v>43</v>
      </c>
    </row>
    <row r="2" spans="1:130" s="33" customFormat="1" x14ac:dyDescent="0.3">
      <c r="B2" s="54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W2" s="54">
        <v>2</v>
      </c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R2" s="54">
        <v>3</v>
      </c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O2" s="32"/>
      <c r="BP2" s="54">
        <v>4</v>
      </c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K2" s="54">
        <v>5</v>
      </c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F2" s="54">
        <v>6</v>
      </c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</row>
    <row r="3" spans="1:130" s="24" customFormat="1" ht="12" customHeight="1" x14ac:dyDescent="0.15">
      <c r="A3" s="32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24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>
        <v>12</v>
      </c>
      <c r="N3" s="24">
        <v>13</v>
      </c>
      <c r="O3" s="24">
        <v>14</v>
      </c>
      <c r="P3" s="24">
        <v>15</v>
      </c>
      <c r="Q3" s="24">
        <v>16</v>
      </c>
      <c r="R3" s="24">
        <v>17</v>
      </c>
      <c r="S3" s="24">
        <v>18</v>
      </c>
      <c r="T3" s="24">
        <v>19</v>
      </c>
      <c r="U3" s="24">
        <v>20</v>
      </c>
      <c r="W3" s="24">
        <v>1</v>
      </c>
      <c r="X3" s="24">
        <v>2</v>
      </c>
      <c r="Y3" s="24">
        <v>3</v>
      </c>
      <c r="Z3" s="24">
        <v>4</v>
      </c>
      <c r="AA3" s="24">
        <v>5</v>
      </c>
      <c r="AB3" s="24">
        <v>6</v>
      </c>
      <c r="AC3" s="24">
        <v>7</v>
      </c>
      <c r="AD3" s="24">
        <v>8</v>
      </c>
      <c r="AE3" s="24">
        <v>9</v>
      </c>
      <c r="AF3" s="24">
        <v>10</v>
      </c>
      <c r="AG3" s="24">
        <v>11</v>
      </c>
      <c r="AH3" s="24">
        <v>12</v>
      </c>
      <c r="AI3" s="24">
        <v>13</v>
      </c>
      <c r="AJ3" s="24">
        <v>14</v>
      </c>
      <c r="AK3" s="24">
        <v>15</v>
      </c>
      <c r="AL3" s="24">
        <v>16</v>
      </c>
      <c r="AM3" s="24">
        <v>17</v>
      </c>
      <c r="AN3" s="24">
        <v>18</v>
      </c>
      <c r="AO3" s="24">
        <v>19</v>
      </c>
      <c r="AP3" s="24">
        <v>20</v>
      </c>
      <c r="AR3" s="24">
        <v>1</v>
      </c>
      <c r="AS3" s="24">
        <v>2</v>
      </c>
      <c r="AT3" s="24">
        <v>3</v>
      </c>
      <c r="AU3" s="24">
        <v>4</v>
      </c>
      <c r="AV3" s="24">
        <v>5</v>
      </c>
      <c r="AW3" s="24">
        <v>6</v>
      </c>
      <c r="AX3" s="24">
        <v>7</v>
      </c>
      <c r="AY3" s="24">
        <v>8</v>
      </c>
      <c r="AZ3" s="24">
        <v>9</v>
      </c>
      <c r="BA3" s="24">
        <v>10</v>
      </c>
      <c r="BB3" s="24">
        <v>11</v>
      </c>
      <c r="BC3" s="24">
        <v>12</v>
      </c>
      <c r="BD3" s="24">
        <v>13</v>
      </c>
      <c r="BE3" s="24">
        <v>14</v>
      </c>
      <c r="BF3" s="24">
        <v>15</v>
      </c>
      <c r="BG3" s="24">
        <v>16</v>
      </c>
      <c r="BH3" s="24">
        <v>17</v>
      </c>
      <c r="BI3" s="24">
        <v>18</v>
      </c>
      <c r="BJ3" s="24">
        <v>19</v>
      </c>
      <c r="BK3" s="24">
        <v>20</v>
      </c>
      <c r="BM3" s="24" t="s">
        <v>1</v>
      </c>
      <c r="BO3" s="32"/>
      <c r="BP3" s="24">
        <v>1</v>
      </c>
      <c r="BQ3" s="24">
        <v>2</v>
      </c>
      <c r="BR3" s="24">
        <v>3</v>
      </c>
      <c r="BS3" s="24">
        <v>4</v>
      </c>
      <c r="BT3" s="24">
        <v>5</v>
      </c>
      <c r="BU3" s="24">
        <v>6</v>
      </c>
      <c r="BV3" s="24">
        <v>7</v>
      </c>
      <c r="BW3" s="24">
        <v>8</v>
      </c>
      <c r="BX3" s="24">
        <v>9</v>
      </c>
      <c r="BY3" s="24">
        <v>10</v>
      </c>
      <c r="BZ3" s="24">
        <v>11</v>
      </c>
      <c r="CA3" s="24">
        <v>12</v>
      </c>
      <c r="CB3" s="24">
        <v>13</v>
      </c>
      <c r="CC3" s="24">
        <v>14</v>
      </c>
      <c r="CD3" s="24">
        <v>15</v>
      </c>
      <c r="CE3" s="24">
        <v>16</v>
      </c>
      <c r="CF3" s="24">
        <v>17</v>
      </c>
      <c r="CG3" s="24">
        <v>18</v>
      </c>
      <c r="CH3" s="24">
        <v>19</v>
      </c>
      <c r="CI3" s="24">
        <v>20</v>
      </c>
      <c r="CK3" s="24">
        <v>1</v>
      </c>
      <c r="CL3" s="24">
        <v>2</v>
      </c>
      <c r="CM3" s="24">
        <v>3</v>
      </c>
      <c r="CN3" s="24">
        <v>4</v>
      </c>
      <c r="CO3" s="24">
        <v>5</v>
      </c>
      <c r="CP3" s="24">
        <v>6</v>
      </c>
      <c r="CQ3" s="24">
        <v>7</v>
      </c>
      <c r="CR3" s="24">
        <v>8</v>
      </c>
      <c r="CS3" s="24">
        <v>9</v>
      </c>
      <c r="CT3" s="24">
        <v>10</v>
      </c>
      <c r="CU3" s="24">
        <v>11</v>
      </c>
      <c r="CV3" s="24">
        <v>12</v>
      </c>
      <c r="CW3" s="24">
        <v>13</v>
      </c>
      <c r="CX3" s="24">
        <v>14</v>
      </c>
      <c r="CY3" s="24">
        <v>15</v>
      </c>
      <c r="CZ3" s="24">
        <v>16</v>
      </c>
      <c r="DA3" s="24">
        <v>17</v>
      </c>
      <c r="DB3" s="24">
        <v>18</v>
      </c>
      <c r="DC3" s="24">
        <v>19</v>
      </c>
      <c r="DD3" s="24">
        <v>20</v>
      </c>
      <c r="DF3" s="24">
        <v>1</v>
      </c>
      <c r="DG3" s="24">
        <v>2</v>
      </c>
      <c r="DH3" s="24">
        <v>3</v>
      </c>
      <c r="DI3" s="24">
        <v>4</v>
      </c>
      <c r="DJ3" s="24">
        <v>5</v>
      </c>
      <c r="DK3" s="24">
        <v>6</v>
      </c>
      <c r="DL3" s="24">
        <v>7</v>
      </c>
      <c r="DM3" s="24">
        <v>8</v>
      </c>
      <c r="DN3" s="24">
        <v>9</v>
      </c>
      <c r="DO3" s="24">
        <v>10</v>
      </c>
      <c r="DP3" s="24">
        <v>11</v>
      </c>
      <c r="DQ3" s="24">
        <v>12</v>
      </c>
      <c r="DR3" s="24">
        <v>13</v>
      </c>
      <c r="DS3" s="24">
        <v>14</v>
      </c>
      <c r="DT3" s="24">
        <v>15</v>
      </c>
      <c r="DU3" s="24">
        <v>16</v>
      </c>
      <c r="DV3" s="24">
        <v>17</v>
      </c>
      <c r="DW3" s="24">
        <v>18</v>
      </c>
      <c r="DX3" s="24">
        <v>19</v>
      </c>
      <c r="DY3" s="24">
        <v>20</v>
      </c>
    </row>
    <row r="4" spans="1:130" s="25" customFormat="1" ht="14" customHeight="1" x14ac:dyDescent="0.2">
      <c r="A4" s="34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26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26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26"/>
      <c r="BO4" s="34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26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26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26"/>
    </row>
    <row r="5" spans="1:130" ht="129" customHeight="1" x14ac:dyDescent="0.15">
      <c r="A5" s="34" t="s">
        <v>28</v>
      </c>
      <c r="B5" s="35" t="s">
        <v>25</v>
      </c>
      <c r="C5" s="35" t="s">
        <v>25</v>
      </c>
      <c r="D5" s="35" t="s">
        <v>25</v>
      </c>
      <c r="E5" s="35" t="s">
        <v>25</v>
      </c>
      <c r="F5" s="35"/>
      <c r="G5" s="35" t="s">
        <v>23</v>
      </c>
      <c r="H5" s="35" t="s">
        <v>23</v>
      </c>
      <c r="I5" s="35" t="s">
        <v>23</v>
      </c>
      <c r="J5" s="35"/>
      <c r="K5" s="35" t="s">
        <v>24</v>
      </c>
      <c r="L5" s="35"/>
      <c r="M5" s="35" t="s">
        <v>15</v>
      </c>
      <c r="N5" s="35" t="s">
        <v>15</v>
      </c>
      <c r="O5" s="35" t="s">
        <v>15</v>
      </c>
      <c r="P5" s="35"/>
      <c r="Q5" s="35"/>
      <c r="R5" s="35"/>
      <c r="S5" s="35"/>
      <c r="U5" s="35"/>
      <c r="V5" s="28"/>
      <c r="W5" s="35" t="s">
        <v>25</v>
      </c>
      <c r="X5" s="35" t="s">
        <v>25</v>
      </c>
      <c r="Y5" s="35" t="s">
        <v>25</v>
      </c>
      <c r="Z5" s="35" t="s">
        <v>25</v>
      </c>
      <c r="AA5" s="35" t="s">
        <v>25</v>
      </c>
      <c r="AB5" s="35" t="s">
        <v>25</v>
      </c>
      <c r="AC5" s="35" t="s">
        <v>25</v>
      </c>
      <c r="AD5" s="35"/>
      <c r="AE5" s="35"/>
      <c r="AF5" s="35" t="s">
        <v>18</v>
      </c>
      <c r="AG5" s="35" t="s">
        <v>18</v>
      </c>
      <c r="AH5" s="35"/>
      <c r="AI5" s="35" t="s">
        <v>22</v>
      </c>
      <c r="AJ5" s="35" t="s">
        <v>22</v>
      </c>
      <c r="AK5" s="35" t="s">
        <v>22</v>
      </c>
      <c r="AL5" s="35" t="s">
        <v>22</v>
      </c>
      <c r="AM5" s="35" t="s">
        <v>22</v>
      </c>
      <c r="AN5" s="35"/>
      <c r="AO5" s="35" t="s">
        <v>18</v>
      </c>
      <c r="AP5" s="35" t="s">
        <v>18</v>
      </c>
      <c r="AQ5" s="28"/>
      <c r="AR5" s="35" t="s">
        <v>25</v>
      </c>
      <c r="AS5" s="35" t="s">
        <v>25</v>
      </c>
      <c r="AT5" s="35" t="s">
        <v>25</v>
      </c>
      <c r="AU5" s="35" t="s">
        <v>25</v>
      </c>
      <c r="AV5" s="35"/>
      <c r="AW5" s="35" t="s">
        <v>23</v>
      </c>
      <c r="AX5" s="35" t="s">
        <v>23</v>
      </c>
      <c r="AY5" s="35" t="s">
        <v>23</v>
      </c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28"/>
      <c r="BO5" s="34" t="s">
        <v>28</v>
      </c>
      <c r="BP5" s="35" t="s">
        <v>25</v>
      </c>
      <c r="BQ5" s="35" t="s">
        <v>25</v>
      </c>
      <c r="BR5" s="35" t="s">
        <v>25</v>
      </c>
      <c r="BS5" s="35" t="s">
        <v>25</v>
      </c>
      <c r="BT5" s="35" t="s">
        <v>25</v>
      </c>
      <c r="BU5" s="35"/>
      <c r="BV5" s="35" t="s">
        <v>23</v>
      </c>
      <c r="BW5" s="35" t="s">
        <v>23</v>
      </c>
      <c r="BX5" s="35" t="s">
        <v>23</v>
      </c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28"/>
      <c r="CK5" s="35" t="s">
        <v>25</v>
      </c>
      <c r="CL5" s="35" t="s">
        <v>25</v>
      </c>
      <c r="CM5" s="35" t="s">
        <v>25</v>
      </c>
      <c r="CN5" s="35" t="s">
        <v>25</v>
      </c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28"/>
      <c r="DF5" s="35" t="s">
        <v>25</v>
      </c>
      <c r="DG5" s="35" t="s">
        <v>25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28"/>
    </row>
    <row r="6" spans="1:130" ht="14" customHeight="1" x14ac:dyDescent="0.15">
      <c r="A6" s="34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9"/>
      <c r="BO6" s="34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</row>
    <row r="7" spans="1:130" ht="129" customHeight="1" x14ac:dyDescent="0.15">
      <c r="A7" s="34" t="s">
        <v>39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28"/>
      <c r="W7" s="35" t="s">
        <v>11</v>
      </c>
      <c r="X7" s="35" t="s">
        <v>11</v>
      </c>
      <c r="Y7" s="35" t="s">
        <v>11</v>
      </c>
      <c r="Z7" s="35" t="s">
        <v>11</v>
      </c>
      <c r="AA7" s="35" t="s">
        <v>11</v>
      </c>
      <c r="AB7" s="35" t="s">
        <v>11</v>
      </c>
      <c r="AC7" s="35" t="s">
        <v>11</v>
      </c>
      <c r="AD7" s="35" t="s">
        <v>11</v>
      </c>
      <c r="AE7" s="35" t="s">
        <v>11</v>
      </c>
      <c r="AF7" s="35" t="s">
        <v>11</v>
      </c>
      <c r="AG7" s="35" t="s">
        <v>11</v>
      </c>
      <c r="AH7" s="35" t="s">
        <v>11</v>
      </c>
      <c r="AI7" s="35" t="s">
        <v>11</v>
      </c>
      <c r="AJ7" s="35" t="s">
        <v>11</v>
      </c>
      <c r="AK7" s="35" t="s">
        <v>11</v>
      </c>
      <c r="AL7" s="35" t="s">
        <v>11</v>
      </c>
      <c r="AM7" s="35" t="s">
        <v>11</v>
      </c>
      <c r="AN7" s="35" t="s">
        <v>11</v>
      </c>
      <c r="AO7" s="35" t="s">
        <v>11</v>
      </c>
      <c r="AP7" s="35" t="s">
        <v>11</v>
      </c>
      <c r="AQ7" s="28"/>
      <c r="AR7" s="35" t="s">
        <v>11</v>
      </c>
      <c r="AS7" s="35" t="s">
        <v>11</v>
      </c>
      <c r="AT7" s="35" t="s">
        <v>11</v>
      </c>
      <c r="AU7" s="35" t="s">
        <v>11</v>
      </c>
      <c r="AV7" s="35" t="s">
        <v>11</v>
      </c>
      <c r="AW7" s="35" t="s">
        <v>11</v>
      </c>
      <c r="AX7" s="35" t="s">
        <v>11</v>
      </c>
      <c r="AY7" s="35" t="s">
        <v>11</v>
      </c>
      <c r="AZ7" s="35" t="s">
        <v>11</v>
      </c>
      <c r="BA7" s="35" t="s">
        <v>11</v>
      </c>
      <c r="BB7" s="35" t="s">
        <v>11</v>
      </c>
      <c r="BC7" s="35" t="s">
        <v>11</v>
      </c>
      <c r="BD7" s="35" t="s">
        <v>11</v>
      </c>
      <c r="BE7" s="35" t="s">
        <v>11</v>
      </c>
      <c r="BF7" s="35" t="s">
        <v>11</v>
      </c>
      <c r="BG7" s="35" t="s">
        <v>11</v>
      </c>
      <c r="BH7" s="35" t="s">
        <v>11</v>
      </c>
      <c r="BI7" s="35" t="s">
        <v>11</v>
      </c>
      <c r="BJ7" s="35" t="s">
        <v>11</v>
      </c>
      <c r="BK7" s="35" t="s">
        <v>11</v>
      </c>
      <c r="BL7" s="28"/>
      <c r="BO7" s="34" t="s">
        <v>39</v>
      </c>
      <c r="BP7" s="35" t="s">
        <v>18</v>
      </c>
      <c r="BQ7" s="35" t="s">
        <v>18</v>
      </c>
      <c r="BR7" s="35" t="s">
        <v>18</v>
      </c>
      <c r="BS7" s="35" t="s">
        <v>18</v>
      </c>
      <c r="BT7" s="35"/>
      <c r="BU7" s="35" t="s">
        <v>20</v>
      </c>
      <c r="BV7" s="35" t="s">
        <v>20</v>
      </c>
      <c r="BW7" s="35" t="s">
        <v>20</v>
      </c>
      <c r="BX7" s="35" t="s">
        <v>20</v>
      </c>
      <c r="BY7" s="35" t="s">
        <v>20</v>
      </c>
      <c r="BZ7" s="35" t="s">
        <v>20</v>
      </c>
      <c r="CA7" s="35"/>
      <c r="CB7" s="35" t="s">
        <v>18</v>
      </c>
      <c r="CC7" s="35" t="s">
        <v>18</v>
      </c>
      <c r="CD7" s="35" t="s">
        <v>18</v>
      </c>
      <c r="CE7" s="35" t="s">
        <v>18</v>
      </c>
      <c r="CF7" s="35"/>
      <c r="CG7" s="35"/>
      <c r="CH7" s="35"/>
      <c r="CI7" s="35"/>
      <c r="CJ7" s="28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28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28"/>
    </row>
    <row r="8" spans="1:130" ht="14" customHeight="1" x14ac:dyDescent="0.15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O8" s="34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</row>
    <row r="9" spans="1:130" ht="129" customHeight="1" x14ac:dyDescent="0.15">
      <c r="A9" s="34" t="s">
        <v>40</v>
      </c>
      <c r="B9" s="35" t="s">
        <v>25</v>
      </c>
      <c r="C9" s="35" t="s">
        <v>25</v>
      </c>
      <c r="D9" s="35" t="s">
        <v>25</v>
      </c>
      <c r="E9" s="35" t="s">
        <v>25</v>
      </c>
      <c r="F9" s="35" t="s">
        <v>25</v>
      </c>
      <c r="G9" s="35"/>
      <c r="H9" s="35" t="s">
        <v>23</v>
      </c>
      <c r="I9" s="35" t="s">
        <v>23</v>
      </c>
      <c r="J9" s="35" t="s">
        <v>23</v>
      </c>
      <c r="K9" s="35" t="s">
        <v>23</v>
      </c>
      <c r="L9" s="35" t="s">
        <v>23</v>
      </c>
      <c r="M9" s="35" t="s">
        <v>23</v>
      </c>
      <c r="N9" s="35" t="s">
        <v>23</v>
      </c>
      <c r="O9" s="35" t="s">
        <v>23</v>
      </c>
      <c r="P9" s="35" t="s">
        <v>23</v>
      </c>
      <c r="Q9" s="35" t="s">
        <v>23</v>
      </c>
      <c r="R9" s="35" t="s">
        <v>23</v>
      </c>
      <c r="S9" s="35" t="s">
        <v>23</v>
      </c>
      <c r="T9" s="35"/>
      <c r="U9" s="35"/>
      <c r="V9" s="28"/>
      <c r="W9" s="35" t="s">
        <v>25</v>
      </c>
      <c r="X9" s="35" t="s">
        <v>25</v>
      </c>
      <c r="Y9" s="35" t="s">
        <v>25</v>
      </c>
      <c r="Z9" s="35" t="s">
        <v>25</v>
      </c>
      <c r="AA9" s="35"/>
      <c r="AB9" s="35" t="s">
        <v>16</v>
      </c>
      <c r="AC9" s="35" t="s">
        <v>16</v>
      </c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28"/>
      <c r="AR9" s="35" t="s">
        <v>25</v>
      </c>
      <c r="AS9" s="35" t="s">
        <v>25</v>
      </c>
      <c r="AT9" s="35" t="s">
        <v>25</v>
      </c>
      <c r="AU9" s="35" t="s">
        <v>25</v>
      </c>
      <c r="AV9" s="35" t="s">
        <v>25</v>
      </c>
      <c r="AW9" s="35" t="s">
        <v>25</v>
      </c>
      <c r="AX9" s="35" t="s">
        <v>25</v>
      </c>
      <c r="AY9" s="35"/>
      <c r="AZ9" s="35" t="s">
        <v>23</v>
      </c>
      <c r="BA9" s="35" t="s">
        <v>23</v>
      </c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28"/>
      <c r="BO9" s="34" t="s">
        <v>40</v>
      </c>
      <c r="BP9" s="35" t="s">
        <v>25</v>
      </c>
      <c r="BQ9" s="35" t="s">
        <v>25</v>
      </c>
      <c r="BR9" s="35" t="s">
        <v>25</v>
      </c>
      <c r="BS9" s="35" t="s">
        <v>25</v>
      </c>
      <c r="BT9" s="35"/>
      <c r="BU9" s="35" t="s">
        <v>23</v>
      </c>
      <c r="BV9" s="35" t="s">
        <v>23</v>
      </c>
      <c r="BW9" s="35" t="s">
        <v>23</v>
      </c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28"/>
      <c r="CK9" s="35" t="s">
        <v>25</v>
      </c>
      <c r="CL9" s="35" t="s">
        <v>25</v>
      </c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28"/>
      <c r="DF9" s="35" t="s">
        <v>26</v>
      </c>
      <c r="DG9" s="35" t="s">
        <v>26</v>
      </c>
      <c r="DH9" s="35" t="s">
        <v>26</v>
      </c>
      <c r="DI9" s="35" t="s">
        <v>26</v>
      </c>
      <c r="DJ9" s="35" t="s">
        <v>26</v>
      </c>
      <c r="DK9" s="35"/>
      <c r="DL9" s="35" t="s">
        <v>0</v>
      </c>
      <c r="DM9" s="35" t="s">
        <v>0</v>
      </c>
      <c r="DN9" s="35" t="s">
        <v>0</v>
      </c>
      <c r="DO9" s="35" t="s">
        <v>0</v>
      </c>
      <c r="DP9" s="35"/>
      <c r="DQ9" s="35"/>
      <c r="DR9" s="35"/>
      <c r="DS9" s="35" t="s">
        <v>41</v>
      </c>
      <c r="DT9" s="35" t="s">
        <v>41</v>
      </c>
      <c r="DU9" s="35" t="s">
        <v>41</v>
      </c>
      <c r="DV9" s="35" t="s">
        <v>41</v>
      </c>
      <c r="DW9" s="35" t="s">
        <v>41</v>
      </c>
      <c r="DX9" s="35" t="s">
        <v>41</v>
      </c>
      <c r="DY9" s="35" t="s">
        <v>41</v>
      </c>
      <c r="DZ9" s="28"/>
    </row>
    <row r="10" spans="1:130" ht="14" customHeight="1" x14ac:dyDescent="0.15">
      <c r="A10" s="34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9"/>
      <c r="BO10" s="34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28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28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28"/>
    </row>
    <row r="11" spans="1:130" ht="129" customHeight="1" x14ac:dyDescent="0.15">
      <c r="A11" s="34" t="s">
        <v>42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28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28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28"/>
      <c r="BO11" s="34" t="s">
        <v>42</v>
      </c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28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28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28"/>
    </row>
    <row r="12" spans="1:130" s="30" customFormat="1" ht="14" customHeight="1" x14ac:dyDescent="0.2">
      <c r="A12" s="34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3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3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31"/>
      <c r="BO12" s="34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3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3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31"/>
    </row>
  </sheetData>
  <mergeCells count="21">
    <mergeCell ref="DF4:DY4"/>
    <mergeCell ref="B2:U2"/>
    <mergeCell ref="W2:AP2"/>
    <mergeCell ref="AR2:BK2"/>
    <mergeCell ref="BP2:CI2"/>
    <mergeCell ref="CK2:DD2"/>
    <mergeCell ref="DF2:DY2"/>
    <mergeCell ref="B4:U4"/>
    <mergeCell ref="W4:AP4"/>
    <mergeCell ref="AR4:BK4"/>
    <mergeCell ref="BP4:CI4"/>
    <mergeCell ref="CK4:DD4"/>
    <mergeCell ref="DF12:DY12"/>
    <mergeCell ref="CK10:DD10"/>
    <mergeCell ref="DF10:DY10"/>
    <mergeCell ref="BP10:CI10"/>
    <mergeCell ref="B12:U12"/>
    <mergeCell ref="W12:AP12"/>
    <mergeCell ref="AR12:BK12"/>
    <mergeCell ref="BP12:CI12"/>
    <mergeCell ref="CK12:DD12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0066"/>
    <pageSetUpPr fitToPage="1"/>
  </sheetPr>
  <dimension ref="A1:N18"/>
  <sheetViews>
    <sheetView tabSelected="1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24" sqref="B24"/>
    </sheetView>
  </sheetViews>
  <sheetFormatPr baseColWidth="10" defaultColWidth="8.83203125" defaultRowHeight="16" x14ac:dyDescent="0.2"/>
  <cols>
    <col min="1" max="1" width="9.83203125" style="6" bestFit="1" customWidth="1"/>
    <col min="2" max="2" width="23.83203125" style="5" bestFit="1" customWidth="1"/>
    <col min="3" max="3" width="23.83203125" style="5" customWidth="1"/>
    <col min="4" max="4" width="7.6640625" style="5" customWidth="1"/>
    <col min="5" max="5" width="8.33203125" style="4" customWidth="1"/>
    <col min="6" max="7" width="5.5" style="4" customWidth="1"/>
    <col min="8" max="8" width="9.83203125" style="3" customWidth="1"/>
    <col min="9" max="9" width="10.33203125" style="7" customWidth="1"/>
    <col min="10" max="10" width="38.33203125" style="15" customWidth="1"/>
    <col min="11" max="11" width="9.5" style="7" customWidth="1"/>
    <col min="12" max="12" width="10.33203125" style="8" customWidth="1"/>
    <col min="13" max="14" width="8.5" style="5" customWidth="1"/>
    <col min="15" max="16384" width="8.83203125" style="5"/>
  </cols>
  <sheetData>
    <row r="1" spans="1:14" s="1" customFormat="1" ht="75" customHeight="1" x14ac:dyDescent="0.15">
      <c r="A1" s="2" t="s">
        <v>47</v>
      </c>
      <c r="B1" s="1" t="s">
        <v>29</v>
      </c>
      <c r="C1" s="1" t="s">
        <v>3</v>
      </c>
      <c r="D1" s="1" t="s">
        <v>48</v>
      </c>
      <c r="E1" s="2" t="s">
        <v>30</v>
      </c>
      <c r="F1" s="1" t="s">
        <v>45</v>
      </c>
      <c r="G1" s="1" t="s">
        <v>31</v>
      </c>
      <c r="H1" s="2" t="s">
        <v>32</v>
      </c>
      <c r="I1" s="2" t="s">
        <v>33</v>
      </c>
      <c r="J1" s="14" t="s">
        <v>34</v>
      </c>
      <c r="K1" s="1" t="s">
        <v>35</v>
      </c>
      <c r="L1" s="2" t="s">
        <v>38</v>
      </c>
      <c r="M1" s="1" t="s">
        <v>36</v>
      </c>
      <c r="N1" s="1" t="s">
        <v>37</v>
      </c>
    </row>
    <row r="2" spans="1:14" x14ac:dyDescent="0.2">
      <c r="B2"/>
      <c r="C2"/>
      <c r="D2" s="16"/>
    </row>
    <row r="3" spans="1:14" x14ac:dyDescent="0.2">
      <c r="B3" s="9"/>
      <c r="C3" s="9"/>
      <c r="D3" s="10"/>
    </row>
    <row r="4" spans="1:14" x14ac:dyDescent="0.2">
      <c r="B4"/>
      <c r="C4"/>
      <c r="D4" s="16"/>
    </row>
    <row r="5" spans="1:14" x14ac:dyDescent="0.2">
      <c r="B5"/>
      <c r="C5"/>
      <c r="D5" s="16"/>
    </row>
    <row r="6" spans="1:14" x14ac:dyDescent="0.2">
      <c r="B6"/>
      <c r="C6"/>
      <c r="D6" s="16"/>
    </row>
    <row r="7" spans="1:14" x14ac:dyDescent="0.2">
      <c r="B7"/>
      <c r="C7"/>
      <c r="D7" s="16"/>
    </row>
    <row r="8" spans="1:14" x14ac:dyDescent="0.2">
      <c r="B8" s="9"/>
      <c r="C8" s="9"/>
      <c r="D8" s="10"/>
    </row>
    <row r="9" spans="1:14" x14ac:dyDescent="0.2">
      <c r="B9"/>
      <c r="C9"/>
      <c r="D9" s="16"/>
    </row>
    <row r="10" spans="1:14" x14ac:dyDescent="0.2">
      <c r="B10"/>
      <c r="C10"/>
      <c r="D10" s="16"/>
    </row>
    <row r="11" spans="1:14" x14ac:dyDescent="0.2">
      <c r="B11"/>
      <c r="C11"/>
      <c r="D11" s="16"/>
    </row>
    <row r="12" spans="1:14" x14ac:dyDescent="0.2">
      <c r="B12" s="9"/>
      <c r="C12" s="9"/>
      <c r="D12" s="10"/>
    </row>
    <row r="13" spans="1:14" x14ac:dyDescent="0.2">
      <c r="B13"/>
      <c r="C13"/>
      <c r="D13" s="16"/>
    </row>
    <row r="14" spans="1:14" x14ac:dyDescent="0.2">
      <c r="B14"/>
      <c r="C14"/>
      <c r="D14" s="16"/>
    </row>
    <row r="15" spans="1:14" x14ac:dyDescent="0.2">
      <c r="B15" s="9"/>
      <c r="C15" s="9"/>
      <c r="D15" s="10"/>
    </row>
    <row r="16" spans="1:14" x14ac:dyDescent="0.2">
      <c r="B16" s="9"/>
      <c r="C16" s="9"/>
      <c r="D16" s="16"/>
    </row>
    <row r="17" spans="2:4" x14ac:dyDescent="0.2">
      <c r="B17" s="9"/>
      <c r="C17" s="9"/>
      <c r="D17" s="16"/>
    </row>
    <row r="18" spans="2:4" x14ac:dyDescent="0.2">
      <c r="B18" s="9"/>
      <c r="C18" s="9"/>
      <c r="D18" s="16"/>
    </row>
  </sheetData>
  <sortState ref="A2:AB44">
    <sortCondition ref="H2:H44"/>
  </sortState>
  <phoneticPr fontId="1" type="noConversion"/>
  <printOptions gridLines="1"/>
  <pageMargins left="0.75" right="0.75" top="1" bottom="1" header="0.5" footer="0.5"/>
  <pageSetup scale="72" fitToHeight="4" orientation="landscape"/>
  <headerFooter alignWithMargins="0">
    <oddHeader>&amp;C&amp;K000000PLANTING CALENDAR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SeedContracts</vt:lpstr>
      <vt:lpstr>2016Map</vt:lpstr>
      <vt:lpstr>PlantingCal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soil</dc:creator>
  <cp:keywords/>
  <dc:description/>
  <cp:lastModifiedBy>Microsoft Office User</cp:lastModifiedBy>
  <cp:revision/>
  <cp:lastPrinted>2016-03-30T18:52:25Z</cp:lastPrinted>
  <dcterms:created xsi:type="dcterms:W3CDTF">2006-03-05T04:20:33Z</dcterms:created>
  <dcterms:modified xsi:type="dcterms:W3CDTF">2016-06-17T23:54:15Z</dcterms:modified>
  <cp:category/>
  <cp:contentStatus/>
</cp:coreProperties>
</file>